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f.Yuksel\Desktop\2026 Eğitimleri\İK\"/>
    </mc:Choice>
  </mc:AlternateContent>
  <xr:revisionPtr revIDLastSave="0" documentId="13_ncr:1_{CB1179D1-C2E4-453D-830F-034394EFA34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Yönetim Okulu " sheetId="6" r:id="rId1"/>
  </sheets>
  <definedNames>
    <definedName name="_xlnm.Print_Area" localSheetId="0">'Yönetim Okulu '!$A$1:$S$146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36" i="6" l="1"/>
  <c r="AC136" i="6" s="1"/>
  <c r="AD136" i="6" s="1"/>
  <c r="AE136" i="6" s="1"/>
  <c r="AF136" i="6" s="1"/>
  <c r="AB72" i="6"/>
  <c r="AC72" i="6" s="1"/>
  <c r="AD72" i="6" s="1"/>
  <c r="AE72" i="6" s="1"/>
  <c r="AF72" i="6" s="1"/>
  <c r="AB60" i="6"/>
  <c r="AC60" i="6" s="1"/>
  <c r="AD60" i="6" s="1"/>
  <c r="AE60" i="6" s="1"/>
  <c r="AF60" i="6" s="1"/>
  <c r="AB49" i="6"/>
  <c r="AC49" i="6" s="1"/>
  <c r="AD49" i="6" s="1"/>
  <c r="AE49" i="6" s="1"/>
  <c r="AF49" i="6" s="1"/>
  <c r="AB38" i="6"/>
  <c r="AC38" i="6" s="1"/>
  <c r="AD38" i="6" s="1"/>
  <c r="AE38" i="6" s="1"/>
  <c r="AF38" i="6" s="1"/>
  <c r="AB26" i="6"/>
  <c r="AC26" i="6" s="1"/>
  <c r="AD26" i="6" s="1"/>
  <c r="AE26" i="6" s="1"/>
  <c r="AF26" i="6" s="1"/>
  <c r="AB15" i="6"/>
  <c r="AC15" i="6" s="1"/>
  <c r="AD15" i="6" s="1"/>
  <c r="AE15" i="6" s="1"/>
  <c r="AF15" i="6" s="1"/>
</calcChain>
</file>

<file path=xl/sharedStrings.xml><?xml version="1.0" encoding="utf-8"?>
<sst xmlns="http://schemas.openxmlformats.org/spreadsheetml/2006/main" count="184" uniqueCount="136">
  <si>
    <t>Modül 1</t>
  </si>
  <si>
    <t>Modül 2</t>
  </si>
  <si>
    <t>Etkili Seçim ve İşe Alım Teknikleri</t>
  </si>
  <si>
    <t>Modül 3</t>
  </si>
  <si>
    <t>Modül 4</t>
  </si>
  <si>
    <t>Performans Yönetimi</t>
  </si>
  <si>
    <t>Öğrenme ve Gelişim</t>
  </si>
  <si>
    <t>Modül 5</t>
  </si>
  <si>
    <t>Modül 6</t>
  </si>
  <si>
    <t>Modül 7</t>
  </si>
  <si>
    <t>Modül 8</t>
  </si>
  <si>
    <t>Modül 9</t>
  </si>
  <si>
    <t>Modül 10</t>
  </si>
  <si>
    <t>Modül 11</t>
  </si>
  <si>
    <t>Modül 12</t>
  </si>
  <si>
    <t>Modül A</t>
  </si>
  <si>
    <t>Tanışma, Amaç &amp; İçerik Hakkında Bilgi / Beklentiler</t>
  </si>
  <si>
    <t>Katılımcı Sayısı (Max)</t>
  </si>
  <si>
    <t>Ön çalışma Süresi (St)</t>
  </si>
  <si>
    <t>İnteraktif toplantı süresi (Ders Saati)</t>
  </si>
  <si>
    <t>1 Kredi</t>
  </si>
  <si>
    <t>3 Kredi</t>
  </si>
  <si>
    <t xml:space="preserve">Değerlendirme Merkezleri ve Yetkinlik Bazlı Mülakat Teknikleri </t>
  </si>
  <si>
    <t xml:space="preserve">İşe Alım Sürecinde Danışmanlığın Rolü ve Mülakat Uygulaması </t>
  </si>
  <si>
    <t>4 Kredi</t>
  </si>
  <si>
    <t>Dijital İşe Alım Süreçleri</t>
  </si>
  <si>
    <t>İnsan Kaynaklarında 'Büyük Veri'nin Önemi (Panel)</t>
  </si>
  <si>
    <t xml:space="preserve">Dijital İşe Alım Süreçleri - Uygulama Örneği </t>
  </si>
  <si>
    <t xml:space="preserve">Gelişim İhtiyacını Belirlemek </t>
  </si>
  <si>
    <t xml:space="preserve">Gelişim Merkezi Uygulama Örneği </t>
  </si>
  <si>
    <t>Yetenek Yönetimi</t>
  </si>
  <si>
    <t>Kariyer Gelişimi</t>
  </si>
  <si>
    <t>Öğrenme ve İnsan</t>
  </si>
  <si>
    <t>Kişiselleştirilmiş Gelişim Yolculuğu Tasarımı (Panel)</t>
  </si>
  <si>
    <t>Modülün Değerlendirilmesi</t>
  </si>
  <si>
    <t>Dönemsel Değil Sürekli Performans Yönetimi: Gelişime Odaklanmak</t>
  </si>
  <si>
    <t>Ödüllendirme ve Takdir</t>
  </si>
  <si>
    <t>Kurumlar için Koçluk Kültürü Neden Önemli?</t>
  </si>
  <si>
    <t>Koçluk Kültürü: İnsan Kaynaklarının Rolü</t>
  </si>
  <si>
    <t>Koçluk Kültürü: İnsan Kaynaklarının Rolü - Uygulama Örneği</t>
  </si>
  <si>
    <t>Kurumlarda Koçluk Kültürü Yaratmak</t>
  </si>
  <si>
    <t>Çeviklik Kavramı ve İnsan Kaynakları Uygulamaları</t>
  </si>
  <si>
    <t>Yan Haklar ve Esnek Yan Haklar</t>
  </si>
  <si>
    <t xml:space="preserve">Toplam Ücret Yönetimi, Piyasa Konumlandırması ve Bütçe </t>
  </si>
  <si>
    <t>Ücret Türleri</t>
  </si>
  <si>
    <t>Kapanış ve Değerlendirme</t>
  </si>
  <si>
    <t>Modül Z</t>
  </si>
  <si>
    <t>KB</t>
  </si>
  <si>
    <t>Dönüşen 'Koç' ve 'Katalizör İnsan Kaynakları' (Panel)</t>
  </si>
  <si>
    <t>7 Kredi</t>
  </si>
  <si>
    <t>8 Kredi</t>
  </si>
  <si>
    <t>9 Kredi</t>
  </si>
  <si>
    <t>10 Kredi</t>
  </si>
  <si>
    <t>Programın Değerlendirilmesi</t>
  </si>
  <si>
    <t>10  Kredi</t>
  </si>
  <si>
    <t xml:space="preserve">Ücretsiz </t>
  </si>
  <si>
    <t>Ücretsiz</t>
  </si>
  <si>
    <t>İKZ</t>
  </si>
  <si>
    <t>İKS</t>
  </si>
  <si>
    <t xml:space="preserve">ASEGEM Yönetim Okulu Tanışma </t>
  </si>
  <si>
    <t>Sınav 1</t>
  </si>
  <si>
    <t>İnsan Kaynakları Sertifika Sınavı</t>
  </si>
  <si>
    <t>Sınav</t>
  </si>
  <si>
    <t xml:space="preserve"> 6 Kredi</t>
  </si>
  <si>
    <t>Temel Yöneticilik
Sertifika Programı</t>
  </si>
  <si>
    <t>Katılımcı Sayısı (Min)</t>
  </si>
  <si>
    <t>Ön Şart</t>
  </si>
  <si>
    <t xml:space="preserve">Modül A
</t>
  </si>
  <si>
    <t>Bireysel Performans Çıktısı</t>
  </si>
  <si>
    <t>Katılım Ücreti (KDV TL)</t>
  </si>
  <si>
    <t xml:space="preserve">Etkili Bir İşe Alım Sisteminin Unsurları </t>
  </si>
  <si>
    <t xml:space="preserve">Çalışanların Gelişim Yolculuğunu Desteklemek </t>
  </si>
  <si>
    <t xml:space="preserve">Performas Sistemi ve Önemi </t>
  </si>
  <si>
    <t>Performans Yönetimi Sürecinde Görüşme Teknikleri ve Geribildirim</t>
  </si>
  <si>
    <t>Çeviklik Nedir ve Neden Olmazsa Olmaz Bir Organizasyonel Yetkinliktir?</t>
  </si>
  <si>
    <t>En Çok Bilinen Çerçeve Scrum Üzerinden Çevik Prensipler</t>
  </si>
  <si>
    <t>Çevik Prensipler - Uygulama ve Vaka Paylaşımı </t>
  </si>
  <si>
    <t>Kurumsal Çeviklik ve İnsan Kaynaklarının Önemi </t>
  </si>
  <si>
    <t>İnsan Kaynakları Olarak Çevikleşmeye Nereden Başlayabiliriz? Örnek Paylaşmı</t>
  </si>
  <si>
    <t>İnsan Kaynaklarında Ücretlendirme - Temel Kavramlar</t>
  </si>
  <si>
    <t>Neler Kazandık? Nerede &amp; Nasıl İşimize Yarar?</t>
  </si>
  <si>
    <t>İş Yaşamına Genel Bir Bakış</t>
  </si>
  <si>
    <t>İş Yaşamında Değişen Trendler / İş Dünyasını Etkileyen Dinamikler</t>
  </si>
  <si>
    <t>İK Trendleri &amp; Liderlik Anlayışında Değişen / Dönüşen Faktörler</t>
  </si>
  <si>
    <t>Çoktan Seçmeli Sınavdır. 
İlgili sertifikanın zorunlu modüllerini tamamlayanlar kaydolabilir.
Sınavda başarılı olan ve sertifikaya kredi veren modüllerden toplam 60 krediyi tamamlanlar Sertifika almaya hak kazanırlar.</t>
  </si>
  <si>
    <t>Performans Yönetimi Sürecinde Hedef ve Yetkinlikler</t>
  </si>
  <si>
    <t>Takım / Grup Koçluğu  (Panel)</t>
  </si>
  <si>
    <t>Çevik İnsan Kaynakları Nasıl Çalışır, Çevik İnsan Kaynakları Araçları Nasıl Yapılanır?</t>
  </si>
  <si>
    <t>İnsan Kaynakları İçin Temel Koçluk Becerileri</t>
  </si>
  <si>
    <t>Dengeli Takımlar Oluşturmak - Davranışı Nasıl Ölçümleriz?</t>
  </si>
  <si>
    <t xml:space="preserve">Belbin Takım Rolleri Kuramı ile Davranış Stillerini Tanımak </t>
  </si>
  <si>
    <t>Kişilik ve Davranış Arasındaki Farklılıklar</t>
  </si>
  <si>
    <t>Belbin Takım Rolleri ve Farklı Liderlik Davranış Tarzları</t>
  </si>
  <si>
    <t>İşe Alımlarda ve Şirket İçerisinde Proje Ekipleri Oluştururken Nelere Dikkat Etmeliyiz?</t>
  </si>
  <si>
    <t>Nasıl Dengeli Takımlar Oluştururuz?</t>
  </si>
  <si>
    <t xml:space="preserve">Modülün Değerlendirilmesi </t>
  </si>
  <si>
    <t>VUCA Dünyası ve Çevik Liderlik</t>
  </si>
  <si>
    <t xml:space="preserve">Organizasyonel Gelişim </t>
  </si>
  <si>
    <t>Lider Olmak mı Lider Doğmak mı?</t>
  </si>
  <si>
    <t>Liderlik Ne Demektir?</t>
  </si>
  <si>
    <t>Liderin Zihniyeti</t>
  </si>
  <si>
    <t>Liderliğin 3 Boyutu</t>
  </si>
  <si>
    <t>Duygusal Zeka</t>
  </si>
  <si>
    <t>Etki ve Yetki Alanları</t>
  </si>
  <si>
    <t xml:space="preserve">Geri Bildirim Alma ve Verme </t>
  </si>
  <si>
    <t>Çalışan Bağlılığı ve Tutundurma Stratejileri, Her Yetenek Bir Yolculuktur</t>
  </si>
  <si>
    <t>Prof. Dr. Levent Altıntaş &amp; Doç. Dr. Esra Atilla Bal (Acıbadem Üniversitesi)</t>
  </si>
  <si>
    <t>Şebnem Gürün Özeren (Intent to Change),
Doç. Dr. Esra Atilla Bal (Acıbadem Üniversitesi)</t>
  </si>
  <si>
    <t>Deniz Dinç (Sierra İK ve Yönetim Danışmanlığı - Belbin Türkiye Temsilcisi), 
Doç. Dr. Esra Atilla Bal (Acıbadem Üniversitesi)</t>
  </si>
  <si>
    <t>İnanç Civaz (Haga Business Consultancy BV), 
Doç. Dr. Esra Atilla Bal (Acıbadem Üniversitesi)</t>
  </si>
  <si>
    <t>Biranda Hinginar Çoban (Kıdemli Danışman),
Doç. Dr. Esra Atilla Bal (Acıbadem Üniversitesi)</t>
  </si>
  <si>
    <t>Ayla Türkmen (MCC ACPC, Lider ve Takım Koçu, Eğitimci ve Yönetim Danışmanı), 
Doç. Dr. Esra Atilla Bal (Acıbadem Üniversitesi)</t>
  </si>
  <si>
    <t>Çimen Yurdanur (Kıdemli İnsan Kaynakları Danışmanı Öğrenme ve Gelişim Profesyoneli), 
Doç. Dr. Esra Atilla Bal (Acıbadem Üniversitesi)</t>
  </si>
  <si>
    <t>Çalışan Bağlılığının Kurumlar İçin Önemini Tanımlamak</t>
  </si>
  <si>
    <t>Çalışan Tutundurma (Retention) Süreçlerini Etkileyen Faktörleri Tanımlamak</t>
  </si>
  <si>
    <t>Liderlik Yaklaşımları, Çalışan Bağlılığını ve Tutundurmayı Destekleyecek Şekilde Oluşturma Konusunda Öneriler Geliştirmek</t>
  </si>
  <si>
    <t>Bağlılık ile İş Performansı, Verimlilik ve Motivasyon Arasındaki İlişkiyi Kurmak</t>
  </si>
  <si>
    <t>Sessiz İstifa, Tükenmişlik, Bağlılık Gibi Güncel İnsan Kaynağı Yönetim Sorunlarını Önceden Fark Edebilmek ve Önleyici Aksiyonlar Alabilmek</t>
  </si>
  <si>
    <t>Modülün Değerlendirmesi</t>
  </si>
  <si>
    <t>Organizasyonel Geilişim Stratejisi Oluşturma - 5 Aşamalı Tasarım ve Uygulama Modeli</t>
  </si>
  <si>
    <t xml:space="preserve">Organizasyonel Gelişim Kavramının ve Kurum İçin Anlamının Tanımlanması </t>
  </si>
  <si>
    <t xml:space="preserve">Organizasyonel Gelişim ile İK Süreçleri Arasındaki İlişki </t>
  </si>
  <si>
    <t>Gerçek Hayat Örnekleri</t>
  </si>
  <si>
    <t>'Cynefin Model'i Üzerinden Yönetim Kararları Pratikte Nasıl Alınır?</t>
  </si>
  <si>
    <t>Çevik Liderlik Nedir? Neden Gittikçe Önem Kazanmaktadır?</t>
  </si>
  <si>
    <t xml:space="preserve">Çevik Liderlik Ön Koşulları Nelerdir? </t>
  </si>
  <si>
    <t>Olmazsa Olmaz Koşullardan 'Safe To Fail Experiments', 'Boundary Spanning', 'Psikolojik Güvenlik' Tanımları Nedir? Neden Önemlidir?</t>
  </si>
  <si>
    <t>VUCA Döneminde Bir Çevik Lider Olarak Yönetebilmek İçin Etki Alanınızda Sürdürülebilir Bir Davranış Değişikliği Yaratmak İçin Hangi Somut Adımları Atabilirsiniz?</t>
  </si>
  <si>
    <t>VUCA Nedir? Dünyayı ve Kurumları Nasıl Etkiler?</t>
  </si>
  <si>
    <t>Hale Ökmen (İnsan Kaynakları Danışmanı),
Doç. Dr. Esra Atilla Bal (Acıbadem Üniversitesi)</t>
  </si>
  <si>
    <t>Deniz Dinç (Sierra İK ve Yönetim Danışmanlığı- Belbin Türkiye Temsilcisi), 
Doç. Dr. Esra Atilla Bal (Acıbadem Üniversitesi)</t>
  </si>
  <si>
    <t>Dr. Başak Demiryumruk Dikici (MAİS A.Ş. İnsan Kaynakları Direktörü)
Doç. Dr. Esra Atilla Bal (Acıbadem Üniversitesi)</t>
  </si>
  <si>
    <t>Roya Angeji Heidari (Liderlik ve Takım Koçu / C-IQ Uygulama Koçu), 
Doç. Dr. Esra Atilla Bal (Acıbadem Üniversitesi)</t>
  </si>
  <si>
    <t>İnsan
Kaynakları 
Sertifika Programı
(Detaylar için tıklayınız.)</t>
  </si>
  <si>
    <r>
      <rPr>
        <b/>
        <sz val="16"/>
        <color theme="0"/>
        <rFont val="Calibri"/>
        <family val="2"/>
        <charset val="162"/>
        <scheme val="minor"/>
      </rPr>
      <t xml:space="preserve">Acıbadem 
Mehmet Ali Aydınlar Üniversitesi 
Sürekli Eğitim ve Gelişim Merkezi (ASEGEM)
Yönetim Okulu 
</t>
    </r>
    <r>
      <rPr>
        <b/>
        <sz val="18"/>
        <color theme="0"/>
        <rFont val="Calibri"/>
        <family val="2"/>
        <charset val="162"/>
        <scheme val="minor"/>
      </rPr>
      <t>İnsan Kaynakları Eğitimi Modülleri</t>
    </r>
  </si>
  <si>
    <t>Seval Ş. Kolbaşı (İK Danışmanı), 
Çağatay Güney (Peoplise)
Doç. Dr. Esra Atilla Bal (Acıbadem Üniversitesi)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</si>
</sst>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i/>
      <sz val="9"/>
      <color rgb="FFC00000"/>
      <name val="Calibri"/>
      <family val="2"/>
      <charset val="162"/>
      <scheme val="minor"/>
    </font>
    <font>
      <b/>
      <i/>
      <sz val="11"/>
      <color theme="8" tint="-0.499984740745262"/>
      <name val="Calibri"/>
      <family val="2"/>
      <charset val="162"/>
      <scheme val="minor"/>
    </font>
    <font>
      <sz val="9"/>
      <color rgb="FFC00000"/>
      <name val="Calibri"/>
      <family val="2"/>
      <charset val="162"/>
      <scheme val="minor"/>
    </font>
    <font>
      <b/>
      <i/>
      <sz val="9"/>
      <color rgb="FFC0000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i/>
      <sz val="14"/>
      <color theme="0"/>
      <name val="Calibri"/>
      <family val="2"/>
      <charset val="162"/>
      <scheme val="minor"/>
    </font>
    <font>
      <b/>
      <i/>
      <sz val="16"/>
      <color theme="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162"/>
    </font>
    <font>
      <i/>
      <sz val="10"/>
      <color rgb="FF000000"/>
      <name val="Calibri"/>
      <family val="2"/>
      <charset val="162"/>
    </font>
    <font>
      <b/>
      <sz val="16"/>
      <color theme="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C99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auto="1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auto="1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auto="1"/>
      </left>
      <right style="medium">
        <color theme="8" tint="-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8" tint="-0.499984740745262"/>
      </bottom>
      <diagonal/>
    </border>
    <border>
      <left style="medium">
        <color auto="1"/>
      </left>
      <right style="medium">
        <color theme="8" tint="-0.49998474074526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0" xfId="0" applyFont="1" applyBorder="1"/>
    <xf numFmtId="0" fontId="0" fillId="0" borderId="0" xfId="0" applyAlignme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44" fontId="0" fillId="0" borderId="0" xfId="31" applyFont="1"/>
    <xf numFmtId="44" fontId="0" fillId="0" borderId="0" xfId="0" applyNumberFormat="1"/>
    <xf numFmtId="0" fontId="0" fillId="0" borderId="5" xfId="0" quotePrefix="1" applyBorder="1"/>
    <xf numFmtId="0" fontId="16" fillId="0" borderId="6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" fillId="8" borderId="24" xfId="36" applyFill="1" applyBorder="1" applyAlignment="1">
      <alignment horizontal="center" vertical="center" wrapText="1"/>
    </xf>
    <xf numFmtId="0" fontId="1" fillId="8" borderId="24" xfId="36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6" borderId="20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</cellXfs>
  <cellStyles count="3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3" builtinId="9" hidden="1"/>
    <cellStyle name="İzlenen Köprü" xfId="35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2" builtinId="8" hidden="1"/>
    <cellStyle name="Köprü" xfId="34" builtinId="8" hidden="1"/>
    <cellStyle name="Köprü" xfId="36" builtinId="8"/>
    <cellStyle name="Normal" xfId="0" builtinId="0"/>
    <cellStyle name="ParaBirimi" xfId="3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ibadem.edu.tr/merkezler/asegem/egitim-programlari/yonetim-okulu/insan-kaynaklari-sertifika-progra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47"/>
  <sheetViews>
    <sheetView tabSelected="1" view="pageBreakPreview" zoomScale="125" zoomScaleNormal="125" zoomScaleSheetLayoutView="125" workbookViewId="0">
      <selection activeCell="E22" sqref="E22:E23"/>
    </sheetView>
  </sheetViews>
  <sheetFormatPr defaultColWidth="8.875" defaultRowHeight="15.75" x14ac:dyDescent="0.25"/>
  <cols>
    <col min="1" max="1" width="3.625" customWidth="1"/>
    <col min="2" max="2" width="12.625" style="5" customWidth="1"/>
    <col min="3" max="3" width="0.5" customWidth="1"/>
    <col min="4" max="4" width="4.125" customWidth="1"/>
    <col min="5" max="5" width="70.75" customWidth="1"/>
    <col min="6" max="6" width="0.875" customWidth="1"/>
    <col min="7" max="12" width="6.625" hidden="1" customWidth="1"/>
    <col min="13" max="13" width="9.375" hidden="1" customWidth="1"/>
    <col min="14" max="14" width="2.5" hidden="1" customWidth="1"/>
    <col min="15" max="19" width="3.625" customWidth="1"/>
    <col min="20" max="20" width="0.625" customWidth="1"/>
    <col min="21" max="25" width="3.625" hidden="1" customWidth="1"/>
    <col min="26" max="26" width="3.625" customWidth="1"/>
    <col min="27" max="27" width="3.625" hidden="1" customWidth="1"/>
    <col min="28" max="28" width="12.875" style="13" hidden="1" customWidth="1"/>
    <col min="29" max="29" width="12" style="13" hidden="1" customWidth="1"/>
    <col min="30" max="30" width="9.875" style="13" hidden="1" customWidth="1"/>
    <col min="31" max="31" width="11.125" hidden="1" customWidth="1"/>
    <col min="32" max="32" width="10.625" hidden="1" customWidth="1"/>
    <col min="33" max="33" width="3.625" hidden="1" customWidth="1"/>
    <col min="34" max="34" width="6.125" hidden="1" customWidth="1"/>
    <col min="35" max="47" width="3.625" customWidth="1"/>
  </cols>
  <sheetData>
    <row r="1" spans="2:32" ht="128.25" customHeight="1" thickBot="1" x14ac:dyDescent="0.3">
      <c r="B1" s="42" t="s">
        <v>134</v>
      </c>
      <c r="C1" s="43"/>
      <c r="D1" s="43"/>
      <c r="E1" s="44"/>
      <c r="G1" s="11" t="s">
        <v>65</v>
      </c>
      <c r="H1" s="11" t="s">
        <v>17</v>
      </c>
      <c r="I1" s="12" t="s">
        <v>18</v>
      </c>
      <c r="J1" s="12" t="s">
        <v>66</v>
      </c>
      <c r="K1" s="12" t="s">
        <v>68</v>
      </c>
      <c r="L1" s="12" t="s">
        <v>19</v>
      </c>
      <c r="M1" s="12" t="s">
        <v>69</v>
      </c>
      <c r="N1" s="10"/>
      <c r="O1" s="45" t="s">
        <v>133</v>
      </c>
      <c r="P1" s="46"/>
      <c r="Q1" s="46"/>
      <c r="R1" s="46"/>
      <c r="S1" s="46"/>
      <c r="T1" s="10"/>
      <c r="U1" s="52" t="s">
        <v>64</v>
      </c>
      <c r="V1" s="53"/>
      <c r="W1" s="53"/>
      <c r="X1" s="53"/>
      <c r="Y1" s="54"/>
    </row>
    <row r="2" spans="2:32" ht="3.95" customHeight="1" thickBot="1" x14ac:dyDescent="0.3">
      <c r="G2" s="4"/>
      <c r="H2" s="4"/>
    </row>
    <row r="3" spans="2:32" ht="14.1" customHeight="1" x14ac:dyDescent="0.25">
      <c r="B3" s="18" t="s">
        <v>15</v>
      </c>
      <c r="D3" s="7" t="s">
        <v>59</v>
      </c>
      <c r="E3" s="8"/>
      <c r="F3" s="6"/>
      <c r="G3" s="21">
        <v>6</v>
      </c>
      <c r="H3" s="21">
        <v>40</v>
      </c>
      <c r="I3" s="21">
        <v>0</v>
      </c>
      <c r="J3" s="21">
        <v>0</v>
      </c>
      <c r="K3" s="21">
        <v>0</v>
      </c>
      <c r="L3" s="21">
        <v>1</v>
      </c>
      <c r="M3" s="21" t="s">
        <v>55</v>
      </c>
      <c r="N3" s="6"/>
      <c r="O3" s="28" t="s">
        <v>20</v>
      </c>
      <c r="P3" s="29"/>
      <c r="Q3" s="29"/>
      <c r="R3" s="29"/>
      <c r="S3" s="30"/>
      <c r="T3" s="6"/>
      <c r="U3" s="28" t="s">
        <v>20</v>
      </c>
      <c r="V3" s="29"/>
      <c r="W3" s="29"/>
      <c r="X3" s="29"/>
      <c r="Y3" s="30"/>
      <c r="Z3" s="6"/>
      <c r="AA3" s="6"/>
    </row>
    <row r="4" spans="2:32" ht="14.1" customHeight="1" thickBot="1" x14ac:dyDescent="0.3">
      <c r="B4" s="19"/>
      <c r="D4" s="1"/>
      <c r="E4" s="9" t="s">
        <v>16</v>
      </c>
      <c r="F4" s="3"/>
      <c r="G4" s="22"/>
      <c r="H4" s="22"/>
      <c r="I4" s="22"/>
      <c r="J4" s="22"/>
      <c r="K4" s="22"/>
      <c r="L4" s="22"/>
      <c r="M4" s="22"/>
      <c r="N4" s="3"/>
      <c r="O4" s="31"/>
      <c r="P4" s="32"/>
      <c r="Q4" s="32"/>
      <c r="R4" s="32"/>
      <c r="S4" s="33"/>
      <c r="T4" s="3"/>
      <c r="U4" s="31"/>
      <c r="V4" s="32"/>
      <c r="W4" s="32"/>
      <c r="X4" s="32"/>
      <c r="Y4" s="33"/>
      <c r="Z4" s="2"/>
      <c r="AA4" s="2"/>
    </row>
    <row r="5" spans="2:32" ht="14.1" customHeight="1" x14ac:dyDescent="0.25">
      <c r="B5" s="19"/>
      <c r="D5" s="40" t="s">
        <v>57</v>
      </c>
      <c r="E5" s="50" t="s">
        <v>106</v>
      </c>
      <c r="F5" s="3"/>
      <c r="G5" s="22"/>
      <c r="H5" s="22"/>
      <c r="I5" s="22"/>
      <c r="J5" s="22"/>
      <c r="K5" s="22"/>
      <c r="L5" s="22"/>
      <c r="M5" s="22"/>
      <c r="N5" s="3"/>
      <c r="O5" s="31"/>
      <c r="P5" s="32"/>
      <c r="Q5" s="32"/>
      <c r="R5" s="32"/>
      <c r="S5" s="33"/>
      <c r="T5" s="3"/>
      <c r="U5" s="31"/>
      <c r="V5" s="32"/>
      <c r="W5" s="32"/>
      <c r="X5" s="32"/>
      <c r="Y5" s="33"/>
      <c r="Z5" s="2"/>
      <c r="AA5" s="2"/>
    </row>
    <row r="6" spans="2:32" ht="14.1" customHeight="1" thickBot="1" x14ac:dyDescent="0.3">
      <c r="B6" s="20"/>
      <c r="D6" s="41"/>
      <c r="E6" s="49"/>
      <c r="G6" s="23"/>
      <c r="H6" s="23"/>
      <c r="I6" s="23"/>
      <c r="J6" s="23"/>
      <c r="K6" s="23"/>
      <c r="L6" s="23"/>
      <c r="M6" s="23"/>
      <c r="O6" s="34"/>
      <c r="P6" s="35"/>
      <c r="Q6" s="35"/>
      <c r="R6" s="35"/>
      <c r="S6" s="36"/>
      <c r="U6" s="34"/>
      <c r="V6" s="35"/>
      <c r="W6" s="35"/>
      <c r="X6" s="35"/>
      <c r="Y6" s="36"/>
    </row>
    <row r="7" spans="2:32" ht="3" customHeight="1" thickBot="1" x14ac:dyDescent="0.3"/>
    <row r="8" spans="2:32" ht="14.1" customHeight="1" x14ac:dyDescent="0.25">
      <c r="B8" s="18" t="s">
        <v>0</v>
      </c>
      <c r="D8" s="7" t="s">
        <v>81</v>
      </c>
      <c r="E8" s="8"/>
      <c r="F8" s="6"/>
      <c r="G8" s="21">
        <v>6</v>
      </c>
      <c r="H8" s="21">
        <v>40</v>
      </c>
      <c r="I8" s="21">
        <v>0</v>
      </c>
      <c r="J8" s="51" t="s">
        <v>67</v>
      </c>
      <c r="K8" s="51">
        <v>0</v>
      </c>
      <c r="L8" s="21">
        <v>3</v>
      </c>
      <c r="M8" s="21">
        <v>400</v>
      </c>
      <c r="O8" s="28" t="s">
        <v>21</v>
      </c>
      <c r="P8" s="29"/>
      <c r="Q8" s="29"/>
      <c r="R8" s="29"/>
      <c r="S8" s="30"/>
      <c r="U8" s="28" t="s">
        <v>21</v>
      </c>
      <c r="V8" s="29"/>
      <c r="W8" s="29"/>
      <c r="X8" s="29"/>
      <c r="Y8" s="30"/>
    </row>
    <row r="9" spans="2:32" ht="14.1" customHeight="1" x14ac:dyDescent="0.25">
      <c r="B9" s="19"/>
      <c r="D9" s="1"/>
      <c r="E9" s="9" t="s">
        <v>82</v>
      </c>
      <c r="F9" s="3"/>
      <c r="G9" s="22"/>
      <c r="H9" s="22"/>
      <c r="I9" s="22"/>
      <c r="J9" s="22"/>
      <c r="K9" s="22"/>
      <c r="L9" s="22"/>
      <c r="M9" s="22"/>
      <c r="O9" s="31"/>
      <c r="P9" s="32"/>
      <c r="Q9" s="32"/>
      <c r="R9" s="32"/>
      <c r="S9" s="33"/>
      <c r="U9" s="31"/>
      <c r="V9" s="32"/>
      <c r="W9" s="32"/>
      <c r="X9" s="32"/>
      <c r="Y9" s="33"/>
    </row>
    <row r="10" spans="2:32" ht="14.1" customHeight="1" thickBot="1" x14ac:dyDescent="0.3">
      <c r="B10" s="19"/>
      <c r="D10" s="1"/>
      <c r="E10" s="9" t="s">
        <v>83</v>
      </c>
      <c r="F10" s="3"/>
      <c r="G10" s="22"/>
      <c r="H10" s="22"/>
      <c r="I10" s="22"/>
      <c r="J10" s="22"/>
      <c r="K10" s="22"/>
      <c r="L10" s="22"/>
      <c r="M10" s="22"/>
      <c r="O10" s="31"/>
      <c r="P10" s="32"/>
      <c r="Q10" s="32"/>
      <c r="R10" s="32"/>
      <c r="S10" s="33"/>
      <c r="U10" s="31"/>
      <c r="V10" s="32"/>
      <c r="W10" s="32"/>
      <c r="X10" s="32"/>
      <c r="Y10" s="33"/>
    </row>
    <row r="11" spans="2:32" ht="14.1" customHeight="1" x14ac:dyDescent="0.25">
      <c r="B11" s="19"/>
      <c r="D11" s="68" t="s">
        <v>57</v>
      </c>
      <c r="E11" s="50" t="s">
        <v>106</v>
      </c>
      <c r="F11" s="3"/>
      <c r="G11" s="22"/>
      <c r="H11" s="22"/>
      <c r="I11" s="22"/>
      <c r="J11" s="22"/>
      <c r="K11" s="22"/>
      <c r="L11" s="22"/>
      <c r="M11" s="22"/>
      <c r="O11" s="31"/>
      <c r="P11" s="32"/>
      <c r="Q11" s="32"/>
      <c r="R11" s="32"/>
      <c r="S11" s="33"/>
      <c r="U11" s="31"/>
      <c r="V11" s="32"/>
      <c r="W11" s="32"/>
      <c r="X11" s="32"/>
      <c r="Y11" s="33"/>
    </row>
    <row r="12" spans="2:32" ht="14.1" customHeight="1" thickBot="1" x14ac:dyDescent="0.3">
      <c r="B12" s="20"/>
      <c r="D12" s="69"/>
      <c r="E12" s="49"/>
      <c r="G12" s="23"/>
      <c r="H12" s="23"/>
      <c r="I12" s="23"/>
      <c r="J12" s="23"/>
      <c r="K12" s="23"/>
      <c r="L12" s="23"/>
      <c r="M12" s="23"/>
      <c r="O12" s="34"/>
      <c r="P12" s="35"/>
      <c r="Q12" s="35"/>
      <c r="R12" s="35"/>
      <c r="S12" s="36"/>
      <c r="U12" s="34"/>
      <c r="V12" s="35"/>
      <c r="W12" s="35"/>
      <c r="X12" s="35"/>
      <c r="Y12" s="36"/>
    </row>
    <row r="13" spans="2:32" ht="3" customHeight="1" thickBot="1" x14ac:dyDescent="0.3"/>
    <row r="14" spans="2:32" ht="14.1" customHeight="1" x14ac:dyDescent="0.25">
      <c r="B14" s="18" t="s">
        <v>1</v>
      </c>
      <c r="D14" s="7" t="s">
        <v>2</v>
      </c>
      <c r="E14" s="8"/>
      <c r="F14" s="6"/>
      <c r="G14" s="21">
        <v>20</v>
      </c>
      <c r="H14" s="21">
        <v>20</v>
      </c>
      <c r="I14" s="21">
        <v>0</v>
      </c>
      <c r="J14" s="21">
        <v>0</v>
      </c>
      <c r="K14" s="21">
        <v>0</v>
      </c>
      <c r="L14" s="21">
        <v>3</v>
      </c>
      <c r="M14" s="21">
        <v>1400</v>
      </c>
      <c r="O14" s="28" t="s">
        <v>54</v>
      </c>
      <c r="P14" s="29"/>
      <c r="Q14" s="29"/>
      <c r="R14" s="29"/>
      <c r="S14" s="30"/>
      <c r="U14" s="28"/>
      <c r="V14" s="29"/>
      <c r="W14" s="29"/>
      <c r="X14" s="29"/>
      <c r="Y14" s="30"/>
    </row>
    <row r="15" spans="2:32" ht="14.1" customHeight="1" x14ac:dyDescent="0.25">
      <c r="B15" s="19"/>
      <c r="D15" s="1"/>
      <c r="E15" s="9" t="s">
        <v>70</v>
      </c>
      <c r="F15" s="3"/>
      <c r="G15" s="22"/>
      <c r="H15" s="22"/>
      <c r="I15" s="22"/>
      <c r="J15" s="22"/>
      <c r="K15" s="22"/>
      <c r="L15" s="22"/>
      <c r="M15" s="22"/>
      <c r="O15" s="31"/>
      <c r="P15" s="32"/>
      <c r="Q15" s="32"/>
      <c r="R15" s="32"/>
      <c r="S15" s="33"/>
      <c r="U15" s="31"/>
      <c r="V15" s="32"/>
      <c r="W15" s="32"/>
      <c r="X15" s="32"/>
      <c r="Y15" s="33"/>
      <c r="AB15" s="13">
        <f>M14*AB16</f>
        <v>8400</v>
      </c>
      <c r="AC15" s="13">
        <f>AB15/1.18</f>
        <v>7118.6440677966102</v>
      </c>
      <c r="AD15" s="13">
        <f>AC15*0.8</f>
        <v>5694.9152542372885</v>
      </c>
      <c r="AE15" s="14">
        <f>AD15/7</f>
        <v>813.55932203389841</v>
      </c>
      <c r="AF15" s="14">
        <f>AE15/2</f>
        <v>406.77966101694921</v>
      </c>
    </row>
    <row r="16" spans="2:32" ht="14.1" customHeight="1" x14ac:dyDescent="0.25">
      <c r="B16" s="19"/>
      <c r="D16" s="1"/>
      <c r="E16" s="9" t="s">
        <v>22</v>
      </c>
      <c r="F16" s="3"/>
      <c r="G16" s="22"/>
      <c r="H16" s="22"/>
      <c r="I16" s="22"/>
      <c r="J16" s="22"/>
      <c r="K16" s="22"/>
      <c r="L16" s="22"/>
      <c r="M16" s="22"/>
      <c r="O16" s="31"/>
      <c r="P16" s="32"/>
      <c r="Q16" s="32"/>
      <c r="R16" s="32"/>
      <c r="S16" s="33"/>
      <c r="U16" s="31"/>
      <c r="V16" s="32"/>
      <c r="W16" s="32"/>
      <c r="X16" s="32"/>
      <c r="Y16" s="33"/>
      <c r="AB16" s="13">
        <v>6</v>
      </c>
    </row>
    <row r="17" spans="2:32" ht="14.1" customHeight="1" x14ac:dyDescent="0.25">
      <c r="B17" s="19"/>
      <c r="D17" s="1"/>
      <c r="E17" s="9" t="s">
        <v>23</v>
      </c>
      <c r="F17" s="3"/>
      <c r="G17" s="22"/>
      <c r="H17" s="22"/>
      <c r="I17" s="22"/>
      <c r="J17" s="22"/>
      <c r="K17" s="22"/>
      <c r="L17" s="22"/>
      <c r="M17" s="22"/>
      <c r="O17" s="31"/>
      <c r="P17" s="32"/>
      <c r="Q17" s="32"/>
      <c r="R17" s="32"/>
      <c r="S17" s="33"/>
      <c r="U17" s="31"/>
      <c r="V17" s="32"/>
      <c r="W17" s="32"/>
      <c r="X17" s="32"/>
      <c r="Y17" s="33"/>
    </row>
    <row r="18" spans="2:32" ht="14.1" customHeight="1" x14ac:dyDescent="0.25">
      <c r="B18" s="19"/>
      <c r="D18" s="1"/>
      <c r="E18" s="9" t="s">
        <v>25</v>
      </c>
      <c r="F18" s="3"/>
      <c r="G18" s="22"/>
      <c r="H18" s="22"/>
      <c r="I18" s="22"/>
      <c r="J18" s="22"/>
      <c r="K18" s="22"/>
      <c r="L18" s="22"/>
      <c r="M18" s="22"/>
      <c r="O18" s="31"/>
      <c r="P18" s="32"/>
      <c r="Q18" s="32"/>
      <c r="R18" s="32"/>
      <c r="S18" s="33"/>
      <c r="U18" s="31"/>
      <c r="V18" s="32"/>
      <c r="W18" s="32"/>
      <c r="X18" s="32"/>
      <c r="Y18" s="33"/>
    </row>
    <row r="19" spans="2:32" ht="14.1" customHeight="1" thickBot="1" x14ac:dyDescent="0.3">
      <c r="B19" s="19"/>
      <c r="D19" s="1"/>
      <c r="E19" s="9" t="s">
        <v>26</v>
      </c>
      <c r="F19" s="3"/>
      <c r="G19" s="22"/>
      <c r="H19" s="22"/>
      <c r="I19" s="22"/>
      <c r="J19" s="22"/>
      <c r="K19" s="22"/>
      <c r="L19" s="22"/>
      <c r="M19" s="22"/>
      <c r="O19" s="31"/>
      <c r="P19" s="32"/>
      <c r="Q19" s="32"/>
      <c r="R19" s="32"/>
      <c r="S19" s="33"/>
      <c r="U19" s="31"/>
      <c r="V19" s="32"/>
      <c r="W19" s="32"/>
      <c r="X19" s="32"/>
      <c r="Y19" s="33"/>
    </row>
    <row r="20" spans="2:32" ht="14.1" customHeight="1" x14ac:dyDescent="0.25">
      <c r="B20" s="19"/>
      <c r="D20" s="40" t="s">
        <v>57</v>
      </c>
      <c r="E20" s="9" t="s">
        <v>27</v>
      </c>
      <c r="F20" s="3"/>
      <c r="G20" s="22"/>
      <c r="H20" s="22"/>
      <c r="I20" s="22"/>
      <c r="J20" s="22"/>
      <c r="K20" s="22"/>
      <c r="L20" s="22"/>
      <c r="M20" s="22"/>
      <c r="O20" s="31"/>
      <c r="P20" s="32"/>
      <c r="Q20" s="32"/>
      <c r="R20" s="32"/>
      <c r="S20" s="33"/>
      <c r="U20" s="31"/>
      <c r="V20" s="32"/>
      <c r="W20" s="32"/>
      <c r="X20" s="32"/>
      <c r="Y20" s="33"/>
    </row>
    <row r="21" spans="2:32" ht="14.1" customHeight="1" thickBot="1" x14ac:dyDescent="0.3">
      <c r="B21" s="19"/>
      <c r="D21" s="41"/>
      <c r="E21" s="9" t="s">
        <v>34</v>
      </c>
      <c r="F21" s="3"/>
      <c r="G21" s="22"/>
      <c r="H21" s="22"/>
      <c r="I21" s="22"/>
      <c r="J21" s="22"/>
      <c r="K21" s="22"/>
      <c r="L21" s="22"/>
      <c r="M21" s="22"/>
      <c r="O21" s="31"/>
      <c r="P21" s="32"/>
      <c r="Q21" s="32"/>
      <c r="R21" s="32"/>
      <c r="S21" s="33"/>
      <c r="U21" s="31"/>
      <c r="V21" s="32"/>
      <c r="W21" s="32"/>
      <c r="X21" s="32"/>
      <c r="Y21" s="33"/>
    </row>
    <row r="22" spans="2:32" ht="14.1" customHeight="1" x14ac:dyDescent="0.25">
      <c r="B22" s="19"/>
      <c r="D22" s="26" t="s">
        <v>47</v>
      </c>
      <c r="E22" s="48" t="s">
        <v>135</v>
      </c>
      <c r="F22" s="3"/>
      <c r="G22" s="22"/>
      <c r="H22" s="22"/>
      <c r="I22" s="22"/>
      <c r="J22" s="22"/>
      <c r="K22" s="22"/>
      <c r="L22" s="22"/>
      <c r="M22" s="22"/>
      <c r="O22" s="31"/>
      <c r="P22" s="32"/>
      <c r="Q22" s="32"/>
      <c r="R22" s="32"/>
      <c r="S22" s="33"/>
      <c r="U22" s="31"/>
      <c r="V22" s="32"/>
      <c r="W22" s="32"/>
      <c r="X22" s="32"/>
      <c r="Y22" s="33"/>
    </row>
    <row r="23" spans="2:32" ht="42" customHeight="1" thickBot="1" x14ac:dyDescent="0.3">
      <c r="B23" s="20"/>
      <c r="D23" s="27"/>
      <c r="E23" s="49"/>
      <c r="G23" s="23"/>
      <c r="H23" s="23"/>
      <c r="I23" s="23"/>
      <c r="J23" s="23"/>
      <c r="K23" s="23"/>
      <c r="L23" s="23"/>
      <c r="M23" s="23"/>
      <c r="O23" s="34"/>
      <c r="P23" s="35"/>
      <c r="Q23" s="35"/>
      <c r="R23" s="35"/>
      <c r="S23" s="36"/>
      <c r="U23" s="34"/>
      <c r="V23" s="35"/>
      <c r="W23" s="35"/>
      <c r="X23" s="35"/>
      <c r="Y23" s="36"/>
    </row>
    <row r="24" spans="2:32" ht="3.95" customHeight="1" thickBot="1" x14ac:dyDescent="0.3"/>
    <row r="25" spans="2:32" ht="14.1" customHeight="1" x14ac:dyDescent="0.25">
      <c r="B25" s="18" t="s">
        <v>3</v>
      </c>
      <c r="D25" s="7" t="s">
        <v>6</v>
      </c>
      <c r="E25" s="8"/>
      <c r="F25" s="6"/>
      <c r="G25" s="21">
        <v>20</v>
      </c>
      <c r="H25" s="21">
        <v>20</v>
      </c>
      <c r="I25" s="21">
        <v>0</v>
      </c>
      <c r="J25" s="21">
        <v>0</v>
      </c>
      <c r="K25" s="21">
        <v>0</v>
      </c>
      <c r="L25" s="21">
        <v>3</v>
      </c>
      <c r="M25" s="21">
        <v>1600</v>
      </c>
      <c r="O25" s="28" t="s">
        <v>52</v>
      </c>
      <c r="P25" s="29"/>
      <c r="Q25" s="29"/>
      <c r="R25" s="29"/>
      <c r="S25" s="30"/>
      <c r="U25" s="28" t="s">
        <v>51</v>
      </c>
      <c r="V25" s="29"/>
      <c r="W25" s="29"/>
      <c r="X25" s="29"/>
      <c r="Y25" s="30"/>
    </row>
    <row r="26" spans="2:32" ht="14.1" customHeight="1" x14ac:dyDescent="0.25">
      <c r="B26" s="19"/>
      <c r="D26" s="1"/>
      <c r="E26" s="9" t="s">
        <v>32</v>
      </c>
      <c r="F26" s="3"/>
      <c r="G26" s="22"/>
      <c r="H26" s="22"/>
      <c r="I26" s="22"/>
      <c r="J26" s="22"/>
      <c r="K26" s="22"/>
      <c r="L26" s="22"/>
      <c r="M26" s="22"/>
      <c r="O26" s="31"/>
      <c r="P26" s="32"/>
      <c r="Q26" s="32"/>
      <c r="R26" s="32"/>
      <c r="S26" s="33"/>
      <c r="U26" s="31"/>
      <c r="V26" s="32"/>
      <c r="W26" s="32"/>
      <c r="X26" s="32"/>
      <c r="Y26" s="33"/>
      <c r="AB26" s="13">
        <f>M25*AB27</f>
        <v>9600</v>
      </c>
      <c r="AC26" s="13">
        <f>AB26/1.18</f>
        <v>8135.5932203389839</v>
      </c>
      <c r="AD26" s="13">
        <f>AC26*0.8</f>
        <v>6508.4745762711873</v>
      </c>
      <c r="AE26" s="14">
        <f>AD26/7</f>
        <v>929.78208232445536</v>
      </c>
      <c r="AF26" s="14">
        <f>AE26/2</f>
        <v>464.89104116222768</v>
      </c>
    </row>
    <row r="27" spans="2:32" ht="14.1" customHeight="1" x14ac:dyDescent="0.25">
      <c r="B27" s="19"/>
      <c r="D27" s="1"/>
      <c r="E27" s="9" t="s">
        <v>28</v>
      </c>
      <c r="F27" s="3"/>
      <c r="G27" s="22"/>
      <c r="H27" s="22"/>
      <c r="I27" s="22"/>
      <c r="J27" s="22"/>
      <c r="K27" s="22"/>
      <c r="L27" s="22"/>
      <c r="M27" s="22"/>
      <c r="O27" s="31"/>
      <c r="P27" s="32"/>
      <c r="Q27" s="32"/>
      <c r="R27" s="32"/>
      <c r="S27" s="33"/>
      <c r="U27" s="31"/>
      <c r="V27" s="32"/>
      <c r="W27" s="32"/>
      <c r="X27" s="32"/>
      <c r="Y27" s="33"/>
      <c r="AB27" s="13">
        <v>6</v>
      </c>
    </row>
    <row r="28" spans="2:32" ht="14.1" customHeight="1" x14ac:dyDescent="0.25">
      <c r="B28" s="19"/>
      <c r="D28" s="1"/>
      <c r="E28" s="9" t="s">
        <v>29</v>
      </c>
      <c r="F28" s="3"/>
      <c r="G28" s="22"/>
      <c r="H28" s="22"/>
      <c r="I28" s="22"/>
      <c r="J28" s="22"/>
      <c r="K28" s="22"/>
      <c r="L28" s="22"/>
      <c r="M28" s="22"/>
      <c r="O28" s="31"/>
      <c r="P28" s="32"/>
      <c r="Q28" s="32"/>
      <c r="R28" s="32"/>
      <c r="S28" s="33"/>
      <c r="U28" s="31"/>
      <c r="V28" s="32"/>
      <c r="W28" s="32"/>
      <c r="X28" s="32"/>
      <c r="Y28" s="33"/>
    </row>
    <row r="29" spans="2:32" ht="14.1" customHeight="1" x14ac:dyDescent="0.25">
      <c r="B29" s="19"/>
      <c r="D29" s="1"/>
      <c r="E29" s="9" t="s">
        <v>33</v>
      </c>
      <c r="F29" s="3"/>
      <c r="G29" s="22"/>
      <c r="H29" s="22"/>
      <c r="I29" s="22"/>
      <c r="J29" s="22"/>
      <c r="K29" s="22"/>
      <c r="L29" s="22"/>
      <c r="M29" s="22"/>
      <c r="O29" s="31"/>
      <c r="P29" s="32"/>
      <c r="Q29" s="32"/>
      <c r="R29" s="32"/>
      <c r="S29" s="33"/>
      <c r="U29" s="31"/>
      <c r="V29" s="32"/>
      <c r="W29" s="32"/>
      <c r="X29" s="32"/>
      <c r="Y29" s="33"/>
    </row>
    <row r="30" spans="2:32" ht="14.1" customHeight="1" x14ac:dyDescent="0.25">
      <c r="B30" s="19"/>
      <c r="D30" s="1"/>
      <c r="E30" s="9" t="s">
        <v>30</v>
      </c>
      <c r="F30" s="3"/>
      <c r="G30" s="22"/>
      <c r="H30" s="22"/>
      <c r="I30" s="22"/>
      <c r="J30" s="22"/>
      <c r="K30" s="22"/>
      <c r="L30" s="22"/>
      <c r="M30" s="22"/>
      <c r="O30" s="31"/>
      <c r="P30" s="32"/>
      <c r="Q30" s="32"/>
      <c r="R30" s="32"/>
      <c r="S30" s="33"/>
      <c r="U30" s="31"/>
      <c r="V30" s="32"/>
      <c r="W30" s="32"/>
      <c r="X30" s="32"/>
      <c r="Y30" s="33"/>
    </row>
    <row r="31" spans="2:32" ht="14.1" customHeight="1" thickBot="1" x14ac:dyDescent="0.3">
      <c r="B31" s="19"/>
      <c r="D31" s="1"/>
      <c r="E31" s="9" t="s">
        <v>31</v>
      </c>
      <c r="F31" s="3"/>
      <c r="G31" s="22"/>
      <c r="H31" s="22"/>
      <c r="I31" s="22"/>
      <c r="J31" s="22"/>
      <c r="K31" s="22"/>
      <c r="L31" s="22"/>
      <c r="M31" s="22"/>
      <c r="O31" s="31"/>
      <c r="P31" s="32"/>
      <c r="Q31" s="32"/>
      <c r="R31" s="32"/>
      <c r="S31" s="33"/>
      <c r="U31" s="31"/>
      <c r="V31" s="32"/>
      <c r="W31" s="32"/>
      <c r="X31" s="32"/>
      <c r="Y31" s="33"/>
    </row>
    <row r="32" spans="2:32" ht="14.1" customHeight="1" x14ac:dyDescent="0.25">
      <c r="B32" s="19"/>
      <c r="D32" s="40" t="s">
        <v>57</v>
      </c>
      <c r="E32" s="9" t="s">
        <v>71</v>
      </c>
      <c r="F32" s="3"/>
      <c r="G32" s="22"/>
      <c r="H32" s="22"/>
      <c r="I32" s="22"/>
      <c r="J32" s="22"/>
      <c r="K32" s="22"/>
      <c r="L32" s="22"/>
      <c r="M32" s="22"/>
      <c r="O32" s="31"/>
      <c r="P32" s="32"/>
      <c r="Q32" s="32"/>
      <c r="R32" s="32"/>
      <c r="S32" s="33"/>
      <c r="U32" s="31"/>
      <c r="V32" s="32"/>
      <c r="W32" s="32"/>
      <c r="X32" s="32"/>
      <c r="Y32" s="33"/>
    </row>
    <row r="33" spans="2:32" ht="14.1" customHeight="1" thickBot="1" x14ac:dyDescent="0.3">
      <c r="B33" s="19"/>
      <c r="D33" s="47"/>
      <c r="E33" s="9" t="s">
        <v>34</v>
      </c>
      <c r="F33" s="3"/>
      <c r="G33" s="22"/>
      <c r="H33" s="22"/>
      <c r="I33" s="22"/>
      <c r="J33" s="22"/>
      <c r="K33" s="22"/>
      <c r="L33" s="22"/>
      <c r="M33" s="22"/>
      <c r="O33" s="31"/>
      <c r="P33" s="32"/>
      <c r="Q33" s="32"/>
      <c r="R33" s="32"/>
      <c r="S33" s="33"/>
      <c r="U33" s="31"/>
      <c r="V33" s="32"/>
      <c r="W33" s="32"/>
      <c r="X33" s="32"/>
      <c r="Y33" s="33"/>
    </row>
    <row r="34" spans="2:32" ht="14.1" customHeight="1" x14ac:dyDescent="0.25">
      <c r="B34" s="19"/>
      <c r="D34" s="70" t="s">
        <v>47</v>
      </c>
      <c r="E34" s="48" t="s">
        <v>131</v>
      </c>
      <c r="F34" s="3"/>
      <c r="G34" s="22"/>
      <c r="H34" s="22"/>
      <c r="I34" s="22"/>
      <c r="J34" s="22"/>
      <c r="K34" s="22"/>
      <c r="L34" s="22"/>
      <c r="M34" s="22"/>
      <c r="O34" s="31"/>
      <c r="P34" s="32"/>
      <c r="Q34" s="32"/>
      <c r="R34" s="32"/>
      <c r="S34" s="33"/>
      <c r="U34" s="31"/>
      <c r="V34" s="32"/>
      <c r="W34" s="32"/>
      <c r="X34" s="32"/>
      <c r="Y34" s="33"/>
    </row>
    <row r="35" spans="2:32" ht="27.95" customHeight="1" thickBot="1" x14ac:dyDescent="0.3">
      <c r="B35" s="20"/>
      <c r="D35" s="71"/>
      <c r="E35" s="49"/>
      <c r="G35" s="23"/>
      <c r="H35" s="23"/>
      <c r="I35" s="23"/>
      <c r="J35" s="23"/>
      <c r="K35" s="23"/>
      <c r="L35" s="23"/>
      <c r="M35" s="23"/>
      <c r="O35" s="34"/>
      <c r="P35" s="35"/>
      <c r="Q35" s="35"/>
      <c r="R35" s="35"/>
      <c r="S35" s="36"/>
      <c r="U35" s="34"/>
      <c r="V35" s="35"/>
      <c r="W35" s="35"/>
      <c r="X35" s="35"/>
      <c r="Y35" s="36"/>
    </row>
    <row r="36" spans="2:32" ht="3.95" customHeight="1" thickBot="1" x14ac:dyDescent="0.3"/>
    <row r="37" spans="2:32" ht="14.1" customHeight="1" x14ac:dyDescent="0.25">
      <c r="B37" s="18" t="s">
        <v>4</v>
      </c>
      <c r="D37" s="7" t="s">
        <v>5</v>
      </c>
      <c r="E37" s="8"/>
      <c r="F37" s="6"/>
      <c r="G37" s="21">
        <v>20</v>
      </c>
      <c r="H37" s="21">
        <v>20</v>
      </c>
      <c r="I37" s="21">
        <v>0</v>
      </c>
      <c r="J37" s="21">
        <v>0</v>
      </c>
      <c r="K37" s="21">
        <v>0</v>
      </c>
      <c r="L37" s="21">
        <v>3</v>
      </c>
      <c r="M37" s="21">
        <v>1400</v>
      </c>
      <c r="O37" s="28" t="s">
        <v>52</v>
      </c>
      <c r="P37" s="29"/>
      <c r="Q37" s="29"/>
      <c r="R37" s="29"/>
      <c r="S37" s="30"/>
      <c r="U37" s="28" t="s">
        <v>50</v>
      </c>
      <c r="V37" s="29"/>
      <c r="W37" s="29"/>
      <c r="X37" s="29"/>
      <c r="Y37" s="30"/>
    </row>
    <row r="38" spans="2:32" ht="14.1" customHeight="1" x14ac:dyDescent="0.25">
      <c r="B38" s="19"/>
      <c r="D38" s="1"/>
      <c r="E38" s="9" t="s">
        <v>72</v>
      </c>
      <c r="F38" s="3"/>
      <c r="G38" s="22"/>
      <c r="H38" s="22"/>
      <c r="I38" s="22"/>
      <c r="J38" s="22"/>
      <c r="K38" s="22"/>
      <c r="L38" s="22"/>
      <c r="M38" s="22"/>
      <c r="O38" s="31"/>
      <c r="P38" s="32"/>
      <c r="Q38" s="32"/>
      <c r="R38" s="32"/>
      <c r="S38" s="33"/>
      <c r="U38" s="31"/>
      <c r="V38" s="32"/>
      <c r="W38" s="32"/>
      <c r="X38" s="32"/>
      <c r="Y38" s="33"/>
      <c r="AB38" s="13">
        <f>M37*AB39</f>
        <v>8400</v>
      </c>
      <c r="AC38" s="13">
        <f>AB38/1.18</f>
        <v>7118.6440677966102</v>
      </c>
      <c r="AD38" s="13">
        <f>AC38*0.8</f>
        <v>5694.9152542372885</v>
      </c>
      <c r="AE38" s="14">
        <f>AD38/7</f>
        <v>813.55932203389841</v>
      </c>
      <c r="AF38" s="14">
        <f>AE38/2</f>
        <v>406.77966101694921</v>
      </c>
    </row>
    <row r="39" spans="2:32" ht="14.1" customHeight="1" x14ac:dyDescent="0.25">
      <c r="B39" s="19"/>
      <c r="D39" s="1"/>
      <c r="E39" s="9" t="s">
        <v>85</v>
      </c>
      <c r="F39" s="3"/>
      <c r="G39" s="22"/>
      <c r="H39" s="22"/>
      <c r="I39" s="22"/>
      <c r="J39" s="22"/>
      <c r="K39" s="22"/>
      <c r="L39" s="22"/>
      <c r="M39" s="22"/>
      <c r="O39" s="31"/>
      <c r="P39" s="32"/>
      <c r="Q39" s="32"/>
      <c r="R39" s="32"/>
      <c r="S39" s="33"/>
      <c r="U39" s="31"/>
      <c r="V39" s="32"/>
      <c r="W39" s="32"/>
      <c r="X39" s="32"/>
      <c r="Y39" s="33"/>
      <c r="AB39" s="13">
        <v>6</v>
      </c>
    </row>
    <row r="40" spans="2:32" ht="14.1" customHeight="1" x14ac:dyDescent="0.25">
      <c r="B40" s="19"/>
      <c r="D40" s="1"/>
      <c r="E40" s="9" t="s">
        <v>73</v>
      </c>
      <c r="F40" s="3"/>
      <c r="G40" s="22"/>
      <c r="H40" s="22"/>
      <c r="I40" s="22"/>
      <c r="J40" s="22"/>
      <c r="K40" s="22"/>
      <c r="L40" s="22"/>
      <c r="M40" s="22"/>
      <c r="O40" s="31"/>
      <c r="P40" s="32"/>
      <c r="Q40" s="32"/>
      <c r="R40" s="32"/>
      <c r="S40" s="33"/>
      <c r="U40" s="31"/>
      <c r="V40" s="32"/>
      <c r="W40" s="32"/>
      <c r="X40" s="32"/>
      <c r="Y40" s="33"/>
    </row>
    <row r="41" spans="2:32" ht="14.1" customHeight="1" x14ac:dyDescent="0.25">
      <c r="B41" s="19"/>
      <c r="D41" s="1"/>
      <c r="E41" s="9" t="s">
        <v>35</v>
      </c>
      <c r="F41" s="3"/>
      <c r="G41" s="22"/>
      <c r="H41" s="22"/>
      <c r="I41" s="22"/>
      <c r="J41" s="22"/>
      <c r="K41" s="22"/>
      <c r="L41" s="22"/>
      <c r="M41" s="22"/>
      <c r="O41" s="31"/>
      <c r="P41" s="32"/>
      <c r="Q41" s="32"/>
      <c r="R41" s="32"/>
      <c r="S41" s="33"/>
      <c r="U41" s="31"/>
      <c r="V41" s="32"/>
      <c r="W41" s="32"/>
      <c r="X41" s="32"/>
      <c r="Y41" s="33"/>
    </row>
    <row r="42" spans="2:32" ht="14.1" customHeight="1" thickBot="1" x14ac:dyDescent="0.3">
      <c r="B42" s="19"/>
      <c r="D42" s="1"/>
      <c r="E42" s="9" t="s">
        <v>35</v>
      </c>
      <c r="F42" s="3"/>
      <c r="G42" s="22"/>
      <c r="H42" s="22"/>
      <c r="I42" s="22"/>
      <c r="J42" s="22"/>
      <c r="K42" s="22"/>
      <c r="L42" s="22"/>
      <c r="M42" s="22"/>
      <c r="O42" s="31"/>
      <c r="P42" s="32"/>
      <c r="Q42" s="32"/>
      <c r="R42" s="32"/>
      <c r="S42" s="33"/>
      <c r="U42" s="31"/>
      <c r="V42" s="32"/>
      <c r="W42" s="32"/>
      <c r="X42" s="32"/>
      <c r="Y42" s="33"/>
    </row>
    <row r="43" spans="2:32" ht="14.1" customHeight="1" x14ac:dyDescent="0.25">
      <c r="B43" s="19"/>
      <c r="D43" s="62" t="s">
        <v>57</v>
      </c>
      <c r="E43" s="9" t="s">
        <v>36</v>
      </c>
      <c r="F43" s="3"/>
      <c r="G43" s="22"/>
      <c r="H43" s="22"/>
      <c r="I43" s="22"/>
      <c r="J43" s="22"/>
      <c r="K43" s="22"/>
      <c r="L43" s="22"/>
      <c r="M43" s="22"/>
      <c r="O43" s="31"/>
      <c r="P43" s="32"/>
      <c r="Q43" s="32"/>
      <c r="R43" s="32"/>
      <c r="S43" s="33"/>
      <c r="U43" s="31"/>
      <c r="V43" s="32"/>
      <c r="W43" s="32"/>
      <c r="X43" s="32"/>
      <c r="Y43" s="33"/>
    </row>
    <row r="44" spans="2:32" ht="14.1" customHeight="1" thickBot="1" x14ac:dyDescent="0.3">
      <c r="B44" s="19"/>
      <c r="D44" s="63"/>
      <c r="E44" s="9" t="s">
        <v>34</v>
      </c>
      <c r="F44" s="3"/>
      <c r="G44" s="22"/>
      <c r="H44" s="22"/>
      <c r="I44" s="22"/>
      <c r="J44" s="22"/>
      <c r="K44" s="22"/>
      <c r="L44" s="22"/>
      <c r="M44" s="22"/>
      <c r="O44" s="31"/>
      <c r="P44" s="32"/>
      <c r="Q44" s="32"/>
      <c r="R44" s="32"/>
      <c r="S44" s="33"/>
      <c r="U44" s="31"/>
      <c r="V44" s="32"/>
      <c r="W44" s="32"/>
      <c r="X44" s="32"/>
      <c r="Y44" s="33"/>
    </row>
    <row r="45" spans="2:32" ht="14.1" customHeight="1" x14ac:dyDescent="0.25">
      <c r="B45" s="19"/>
      <c r="D45" s="24" t="s">
        <v>47</v>
      </c>
      <c r="E45" s="48" t="s">
        <v>130</v>
      </c>
      <c r="F45" s="3"/>
      <c r="G45" s="22"/>
      <c r="H45" s="22"/>
      <c r="I45" s="22"/>
      <c r="J45" s="22"/>
      <c r="K45" s="22"/>
      <c r="L45" s="22"/>
      <c r="M45" s="22"/>
      <c r="O45" s="31"/>
      <c r="P45" s="32"/>
      <c r="Q45" s="32"/>
      <c r="R45" s="32"/>
      <c r="S45" s="33"/>
      <c r="U45" s="31"/>
      <c r="V45" s="32"/>
      <c r="W45" s="32"/>
      <c r="X45" s="32"/>
      <c r="Y45" s="33"/>
    </row>
    <row r="46" spans="2:32" ht="29.1" customHeight="1" thickBot="1" x14ac:dyDescent="0.3">
      <c r="B46" s="20"/>
      <c r="D46" s="25"/>
      <c r="E46" s="49"/>
      <c r="G46" s="23"/>
      <c r="H46" s="23"/>
      <c r="I46" s="23"/>
      <c r="J46" s="23"/>
      <c r="K46" s="23"/>
      <c r="L46" s="23"/>
      <c r="M46" s="23"/>
      <c r="O46" s="34"/>
      <c r="P46" s="35"/>
      <c r="Q46" s="35"/>
      <c r="R46" s="35"/>
      <c r="S46" s="36"/>
      <c r="U46" s="34"/>
      <c r="V46" s="35"/>
      <c r="W46" s="35"/>
      <c r="X46" s="35"/>
      <c r="Y46" s="36"/>
    </row>
    <row r="47" spans="2:32" ht="3.95" customHeight="1" thickBot="1" x14ac:dyDescent="0.3"/>
    <row r="48" spans="2:32" ht="14.1" customHeight="1" x14ac:dyDescent="0.25">
      <c r="B48" s="18" t="s">
        <v>7</v>
      </c>
      <c r="D48" s="7" t="s">
        <v>40</v>
      </c>
      <c r="E48" s="8"/>
      <c r="F48" s="6"/>
      <c r="G48" s="21">
        <v>6</v>
      </c>
      <c r="H48" s="21">
        <v>20</v>
      </c>
      <c r="I48" s="21">
        <v>0</v>
      </c>
      <c r="J48" s="21">
        <v>0</v>
      </c>
      <c r="K48" s="21">
        <v>0</v>
      </c>
      <c r="L48" s="21">
        <v>3</v>
      </c>
      <c r="M48" s="21">
        <v>1400</v>
      </c>
      <c r="O48" s="28" t="s">
        <v>52</v>
      </c>
      <c r="P48" s="29"/>
      <c r="Q48" s="29"/>
      <c r="R48" s="29"/>
      <c r="S48" s="30"/>
      <c r="U48" s="28" t="s">
        <v>51</v>
      </c>
      <c r="V48" s="29"/>
      <c r="W48" s="29"/>
      <c r="X48" s="29"/>
      <c r="Y48" s="30"/>
    </row>
    <row r="49" spans="2:32" ht="14.1" customHeight="1" x14ac:dyDescent="0.25">
      <c r="B49" s="19"/>
      <c r="D49" s="1"/>
      <c r="E49" s="9" t="s">
        <v>37</v>
      </c>
      <c r="F49" s="3"/>
      <c r="G49" s="22"/>
      <c r="H49" s="22"/>
      <c r="I49" s="22"/>
      <c r="J49" s="22"/>
      <c r="K49" s="22"/>
      <c r="L49" s="22"/>
      <c r="M49" s="22"/>
      <c r="O49" s="31"/>
      <c r="P49" s="32"/>
      <c r="Q49" s="32"/>
      <c r="R49" s="32"/>
      <c r="S49" s="33"/>
      <c r="U49" s="31"/>
      <c r="V49" s="32"/>
      <c r="W49" s="32"/>
      <c r="X49" s="32"/>
      <c r="Y49" s="33"/>
      <c r="AB49" s="13">
        <f>M48*AB50</f>
        <v>8400</v>
      </c>
      <c r="AC49" s="13">
        <f>AB49/1.18</f>
        <v>7118.6440677966102</v>
      </c>
      <c r="AD49" s="13">
        <f>AC49*0.8</f>
        <v>5694.9152542372885</v>
      </c>
      <c r="AE49" s="14">
        <f>AD49/7</f>
        <v>813.55932203389841</v>
      </c>
      <c r="AF49" s="14">
        <f>AE49/2</f>
        <v>406.77966101694921</v>
      </c>
    </row>
    <row r="50" spans="2:32" ht="14.1" customHeight="1" x14ac:dyDescent="0.25">
      <c r="B50" s="19"/>
      <c r="D50" s="1"/>
      <c r="E50" s="9" t="s">
        <v>38</v>
      </c>
      <c r="F50" s="3"/>
      <c r="G50" s="22"/>
      <c r="H50" s="22"/>
      <c r="I50" s="22"/>
      <c r="J50" s="22"/>
      <c r="K50" s="22"/>
      <c r="L50" s="22"/>
      <c r="M50" s="22"/>
      <c r="O50" s="31"/>
      <c r="P50" s="32"/>
      <c r="Q50" s="32"/>
      <c r="R50" s="32"/>
      <c r="S50" s="33"/>
      <c r="U50" s="31"/>
      <c r="V50" s="32"/>
      <c r="W50" s="32"/>
      <c r="X50" s="32"/>
      <c r="Y50" s="33"/>
      <c r="AB50" s="13">
        <v>6</v>
      </c>
    </row>
    <row r="51" spans="2:32" ht="14.1" customHeight="1" x14ac:dyDescent="0.25">
      <c r="B51" s="19"/>
      <c r="D51" s="1"/>
      <c r="E51" s="9" t="s">
        <v>39</v>
      </c>
      <c r="F51" s="3"/>
      <c r="G51" s="22"/>
      <c r="H51" s="22"/>
      <c r="I51" s="22"/>
      <c r="J51" s="22"/>
      <c r="K51" s="22"/>
      <c r="L51" s="22"/>
      <c r="M51" s="22"/>
      <c r="O51" s="31"/>
      <c r="P51" s="32"/>
      <c r="Q51" s="32"/>
      <c r="R51" s="32"/>
      <c r="S51" s="33"/>
      <c r="U51" s="31"/>
      <c r="V51" s="32"/>
      <c r="W51" s="32"/>
      <c r="X51" s="32"/>
      <c r="Y51" s="33"/>
    </row>
    <row r="52" spans="2:32" ht="14.1" customHeight="1" x14ac:dyDescent="0.25">
      <c r="B52" s="19"/>
      <c r="D52" s="1"/>
      <c r="E52" s="9" t="s">
        <v>88</v>
      </c>
      <c r="F52" s="3"/>
      <c r="G52" s="22"/>
      <c r="H52" s="22"/>
      <c r="I52" s="22"/>
      <c r="J52" s="22"/>
      <c r="K52" s="22"/>
      <c r="L52" s="22"/>
      <c r="M52" s="22"/>
      <c r="O52" s="31"/>
      <c r="P52" s="32"/>
      <c r="Q52" s="32"/>
      <c r="R52" s="32"/>
      <c r="S52" s="33"/>
      <c r="U52" s="31"/>
      <c r="V52" s="32"/>
      <c r="W52" s="32"/>
      <c r="X52" s="32"/>
      <c r="Y52" s="33"/>
    </row>
    <row r="53" spans="2:32" ht="14.1" customHeight="1" thickBot="1" x14ac:dyDescent="0.3">
      <c r="B53" s="19"/>
      <c r="D53" s="1"/>
      <c r="E53" s="9" t="s">
        <v>48</v>
      </c>
      <c r="F53" s="3"/>
      <c r="G53" s="22"/>
      <c r="H53" s="22"/>
      <c r="I53" s="22"/>
      <c r="J53" s="22"/>
      <c r="K53" s="22"/>
      <c r="L53" s="22"/>
      <c r="M53" s="22"/>
      <c r="O53" s="31"/>
      <c r="P53" s="32"/>
      <c r="Q53" s="32"/>
      <c r="R53" s="32"/>
      <c r="S53" s="33"/>
      <c r="U53" s="31"/>
      <c r="V53" s="32"/>
      <c r="W53" s="32"/>
      <c r="X53" s="32"/>
      <c r="Y53" s="33"/>
    </row>
    <row r="54" spans="2:32" ht="14.1" customHeight="1" x14ac:dyDescent="0.25">
      <c r="B54" s="19"/>
      <c r="D54" s="60" t="s">
        <v>58</v>
      </c>
      <c r="E54" s="9" t="s">
        <v>86</v>
      </c>
      <c r="F54" s="3"/>
      <c r="G54" s="22"/>
      <c r="H54" s="22"/>
      <c r="I54" s="22"/>
      <c r="J54" s="22"/>
      <c r="K54" s="22"/>
      <c r="L54" s="22"/>
      <c r="M54" s="22"/>
      <c r="O54" s="31"/>
      <c r="P54" s="32"/>
      <c r="Q54" s="32"/>
      <c r="R54" s="32"/>
      <c r="S54" s="33"/>
      <c r="U54" s="31"/>
      <c r="V54" s="32"/>
      <c r="W54" s="32"/>
      <c r="X54" s="32"/>
      <c r="Y54" s="33"/>
    </row>
    <row r="55" spans="2:32" ht="14.1" customHeight="1" thickBot="1" x14ac:dyDescent="0.3">
      <c r="B55" s="19"/>
      <c r="D55" s="61"/>
      <c r="E55" s="9" t="s">
        <v>34</v>
      </c>
      <c r="F55" s="3"/>
      <c r="G55" s="22"/>
      <c r="H55" s="22"/>
      <c r="I55" s="22"/>
      <c r="J55" s="22"/>
      <c r="K55" s="22"/>
      <c r="L55" s="22"/>
      <c r="M55" s="22"/>
      <c r="O55" s="31"/>
      <c r="P55" s="32"/>
      <c r="Q55" s="32"/>
      <c r="R55" s="32"/>
      <c r="S55" s="33"/>
      <c r="U55" s="31"/>
      <c r="V55" s="32"/>
      <c r="W55" s="32"/>
      <c r="X55" s="32"/>
      <c r="Y55" s="33"/>
    </row>
    <row r="56" spans="2:32" ht="14.1" customHeight="1" x14ac:dyDescent="0.25">
      <c r="B56" s="19"/>
      <c r="D56" s="24" t="s">
        <v>47</v>
      </c>
      <c r="E56" s="48" t="s">
        <v>132</v>
      </c>
      <c r="F56" s="3"/>
      <c r="G56" s="22"/>
      <c r="H56" s="22"/>
      <c r="I56" s="22"/>
      <c r="J56" s="22"/>
      <c r="K56" s="22"/>
      <c r="L56" s="22"/>
      <c r="M56" s="22"/>
      <c r="O56" s="31"/>
      <c r="P56" s="32"/>
      <c r="Q56" s="32"/>
      <c r="R56" s="32"/>
      <c r="S56" s="33"/>
      <c r="U56" s="31"/>
      <c r="V56" s="32"/>
      <c r="W56" s="32"/>
      <c r="X56" s="32"/>
      <c r="Y56" s="33"/>
    </row>
    <row r="57" spans="2:32" ht="24.75" customHeight="1" thickBot="1" x14ac:dyDescent="0.3">
      <c r="B57" s="20"/>
      <c r="D57" s="25"/>
      <c r="E57" s="49"/>
      <c r="G57" s="23"/>
      <c r="H57" s="23"/>
      <c r="I57" s="23"/>
      <c r="J57" s="23"/>
      <c r="K57" s="23"/>
      <c r="L57" s="23"/>
      <c r="M57" s="23"/>
      <c r="O57" s="34"/>
      <c r="P57" s="35"/>
      <c r="Q57" s="35"/>
      <c r="R57" s="35"/>
      <c r="S57" s="36"/>
      <c r="U57" s="34"/>
      <c r="V57" s="35"/>
      <c r="W57" s="35"/>
      <c r="X57" s="35"/>
      <c r="Y57" s="36"/>
    </row>
    <row r="58" spans="2:32" ht="3.95" customHeight="1" thickBot="1" x14ac:dyDescent="0.3"/>
    <row r="59" spans="2:32" ht="14.1" customHeight="1" x14ac:dyDescent="0.25">
      <c r="B59" s="18" t="s">
        <v>8</v>
      </c>
      <c r="D59" s="7" t="s">
        <v>41</v>
      </c>
      <c r="E59" s="8"/>
      <c r="F59" s="6"/>
      <c r="G59" s="21">
        <v>20</v>
      </c>
      <c r="H59" s="21">
        <v>20</v>
      </c>
      <c r="I59" s="21">
        <v>0</v>
      </c>
      <c r="J59" s="21">
        <v>0</v>
      </c>
      <c r="K59" s="21">
        <v>0</v>
      </c>
      <c r="L59" s="21">
        <v>3</v>
      </c>
      <c r="M59" s="21">
        <v>1400</v>
      </c>
      <c r="O59" s="28" t="s">
        <v>52</v>
      </c>
      <c r="P59" s="29"/>
      <c r="Q59" s="29"/>
      <c r="R59" s="29"/>
      <c r="S59" s="30"/>
      <c r="U59" s="28" t="s">
        <v>49</v>
      </c>
      <c r="V59" s="29"/>
      <c r="W59" s="29"/>
      <c r="X59" s="29"/>
      <c r="Y59" s="30"/>
    </row>
    <row r="60" spans="2:32" ht="14.1" customHeight="1" x14ac:dyDescent="0.25">
      <c r="B60" s="19"/>
      <c r="D60" s="1"/>
      <c r="E60" s="9" t="s">
        <v>74</v>
      </c>
      <c r="F60" s="3"/>
      <c r="G60" s="22"/>
      <c r="H60" s="22"/>
      <c r="I60" s="22"/>
      <c r="J60" s="22"/>
      <c r="K60" s="22"/>
      <c r="L60" s="22"/>
      <c r="M60" s="22"/>
      <c r="O60" s="31"/>
      <c r="P60" s="32"/>
      <c r="Q60" s="32"/>
      <c r="R60" s="32"/>
      <c r="S60" s="33"/>
      <c r="U60" s="31"/>
      <c r="V60" s="32"/>
      <c r="W60" s="32"/>
      <c r="X60" s="32"/>
      <c r="Y60" s="33"/>
      <c r="AB60" s="13">
        <f>M59*AB61</f>
        <v>8400</v>
      </c>
      <c r="AC60" s="13">
        <f>AB60/1.18</f>
        <v>7118.6440677966102</v>
      </c>
      <c r="AD60" s="13">
        <f>AC60*0.8</f>
        <v>5694.9152542372885</v>
      </c>
      <c r="AE60" s="14">
        <f>AD60/7</f>
        <v>813.55932203389841</v>
      </c>
      <c r="AF60" s="14">
        <f>AE60/2</f>
        <v>406.77966101694921</v>
      </c>
    </row>
    <row r="61" spans="2:32" ht="14.1" customHeight="1" x14ac:dyDescent="0.25">
      <c r="B61" s="19"/>
      <c r="D61" s="1"/>
      <c r="E61" s="9" t="s">
        <v>75</v>
      </c>
      <c r="F61" s="3"/>
      <c r="G61" s="22"/>
      <c r="H61" s="22"/>
      <c r="I61" s="22"/>
      <c r="J61" s="22"/>
      <c r="K61" s="22"/>
      <c r="L61" s="22"/>
      <c r="M61" s="22"/>
      <c r="O61" s="31"/>
      <c r="P61" s="32"/>
      <c r="Q61" s="32"/>
      <c r="R61" s="32"/>
      <c r="S61" s="33"/>
      <c r="U61" s="31"/>
      <c r="V61" s="32"/>
      <c r="W61" s="32"/>
      <c r="X61" s="32"/>
      <c r="Y61" s="33"/>
      <c r="AB61" s="13">
        <v>6</v>
      </c>
    </row>
    <row r="62" spans="2:32" ht="14.1" customHeight="1" x14ac:dyDescent="0.25">
      <c r="B62" s="19"/>
      <c r="D62" s="1"/>
      <c r="E62" s="9" t="s">
        <v>76</v>
      </c>
      <c r="F62" s="3"/>
      <c r="G62" s="22"/>
      <c r="H62" s="22"/>
      <c r="I62" s="22"/>
      <c r="J62" s="22"/>
      <c r="K62" s="22"/>
      <c r="L62" s="22"/>
      <c r="M62" s="22"/>
      <c r="O62" s="31"/>
      <c r="P62" s="32"/>
      <c r="Q62" s="32"/>
      <c r="R62" s="32"/>
      <c r="S62" s="33"/>
      <c r="U62" s="31"/>
      <c r="V62" s="32"/>
      <c r="W62" s="32"/>
      <c r="X62" s="32"/>
      <c r="Y62" s="33"/>
    </row>
    <row r="63" spans="2:32" ht="14.1" customHeight="1" x14ac:dyDescent="0.25">
      <c r="B63" s="19"/>
      <c r="D63" s="1"/>
      <c r="E63" s="9" t="s">
        <v>77</v>
      </c>
      <c r="F63" s="3"/>
      <c r="G63" s="22"/>
      <c r="H63" s="22"/>
      <c r="I63" s="22"/>
      <c r="J63" s="22"/>
      <c r="K63" s="22"/>
      <c r="L63" s="22"/>
      <c r="M63" s="22"/>
      <c r="O63" s="31"/>
      <c r="P63" s="32"/>
      <c r="Q63" s="32"/>
      <c r="R63" s="32"/>
      <c r="S63" s="33"/>
      <c r="U63" s="31"/>
      <c r="V63" s="32"/>
      <c r="W63" s="32"/>
      <c r="X63" s="32"/>
      <c r="Y63" s="33"/>
    </row>
    <row r="64" spans="2:32" ht="14.1" customHeight="1" thickBot="1" x14ac:dyDescent="0.3">
      <c r="B64" s="19"/>
      <c r="D64" s="1"/>
      <c r="E64" s="9" t="s">
        <v>87</v>
      </c>
      <c r="F64" s="3"/>
      <c r="G64" s="22"/>
      <c r="H64" s="22"/>
      <c r="I64" s="22"/>
      <c r="J64" s="22"/>
      <c r="K64" s="22"/>
      <c r="L64" s="22"/>
      <c r="M64" s="22"/>
      <c r="O64" s="31"/>
      <c r="P64" s="32"/>
      <c r="Q64" s="32"/>
      <c r="R64" s="32"/>
      <c r="S64" s="33"/>
      <c r="U64" s="31"/>
      <c r="V64" s="32"/>
      <c r="W64" s="32"/>
      <c r="X64" s="32"/>
      <c r="Y64" s="33"/>
    </row>
    <row r="65" spans="2:32" ht="14.1" customHeight="1" x14ac:dyDescent="0.25">
      <c r="B65" s="19"/>
      <c r="D65" s="60" t="s">
        <v>58</v>
      </c>
      <c r="E65" s="9" t="s">
        <v>78</v>
      </c>
      <c r="F65" s="3"/>
      <c r="G65" s="22"/>
      <c r="H65" s="22"/>
      <c r="I65" s="22"/>
      <c r="J65" s="22"/>
      <c r="K65" s="22"/>
      <c r="L65" s="22"/>
      <c r="M65" s="22"/>
      <c r="O65" s="31"/>
      <c r="P65" s="32"/>
      <c r="Q65" s="32"/>
      <c r="R65" s="32"/>
      <c r="S65" s="33"/>
      <c r="U65" s="31"/>
      <c r="V65" s="32"/>
      <c r="W65" s="32"/>
      <c r="X65" s="32"/>
      <c r="Y65" s="33"/>
    </row>
    <row r="66" spans="2:32" ht="14.1" customHeight="1" thickBot="1" x14ac:dyDescent="0.3">
      <c r="B66" s="19"/>
      <c r="D66" s="61"/>
      <c r="E66" s="9" t="s">
        <v>34</v>
      </c>
      <c r="F66" s="3"/>
      <c r="G66" s="22"/>
      <c r="H66" s="22"/>
      <c r="I66" s="22"/>
      <c r="J66" s="22"/>
      <c r="K66" s="22"/>
      <c r="L66" s="22"/>
      <c r="M66" s="22"/>
      <c r="O66" s="31"/>
      <c r="P66" s="32"/>
      <c r="Q66" s="32"/>
      <c r="R66" s="32"/>
      <c r="S66" s="33"/>
      <c r="U66" s="31"/>
      <c r="V66" s="32"/>
      <c r="W66" s="32"/>
      <c r="X66" s="32"/>
      <c r="Y66" s="33"/>
    </row>
    <row r="67" spans="2:32" ht="14.25" customHeight="1" x14ac:dyDescent="0.25">
      <c r="B67" s="19"/>
      <c r="D67" s="24" t="s">
        <v>47</v>
      </c>
      <c r="E67" s="48" t="s">
        <v>107</v>
      </c>
      <c r="F67" s="3"/>
      <c r="G67" s="22"/>
      <c r="H67" s="22"/>
      <c r="I67" s="22"/>
      <c r="J67" s="22"/>
      <c r="K67" s="22"/>
      <c r="L67" s="22"/>
      <c r="M67" s="22"/>
      <c r="O67" s="31"/>
      <c r="P67" s="32"/>
      <c r="Q67" s="32"/>
      <c r="R67" s="32"/>
      <c r="S67" s="33"/>
      <c r="U67" s="31"/>
      <c r="V67" s="32"/>
      <c r="W67" s="32"/>
      <c r="X67" s="32"/>
      <c r="Y67" s="33"/>
    </row>
    <row r="68" spans="2:32" ht="14.25" customHeight="1" thickBot="1" x14ac:dyDescent="0.3">
      <c r="B68" s="20"/>
      <c r="D68" s="25"/>
      <c r="E68" s="49"/>
      <c r="G68" s="23"/>
      <c r="H68" s="23"/>
      <c r="I68" s="23"/>
      <c r="J68" s="23"/>
      <c r="K68" s="23"/>
      <c r="L68" s="23"/>
      <c r="M68" s="23"/>
      <c r="O68" s="34"/>
      <c r="P68" s="35"/>
      <c r="Q68" s="35"/>
      <c r="R68" s="35"/>
      <c r="S68" s="36"/>
      <c r="U68" s="34"/>
      <c r="V68" s="35"/>
      <c r="W68" s="35"/>
      <c r="X68" s="35"/>
      <c r="Y68" s="36"/>
    </row>
    <row r="69" spans="2:32" ht="3.95" customHeight="1" x14ac:dyDescent="0.25"/>
    <row r="70" spans="2:32" ht="3.95" customHeight="1" thickBot="1" x14ac:dyDescent="0.3"/>
    <row r="71" spans="2:32" ht="14.1" customHeight="1" x14ac:dyDescent="0.25">
      <c r="B71" s="18" t="s">
        <v>9</v>
      </c>
      <c r="D71" s="7" t="s">
        <v>79</v>
      </c>
      <c r="E71" s="8"/>
      <c r="F71" s="6"/>
      <c r="G71" s="21">
        <v>20</v>
      </c>
      <c r="H71" s="21">
        <v>20</v>
      </c>
      <c r="I71" s="21">
        <v>0</v>
      </c>
      <c r="J71" s="21">
        <v>0</v>
      </c>
      <c r="K71" s="21">
        <v>0</v>
      </c>
      <c r="L71" s="21">
        <v>3</v>
      </c>
      <c r="M71" s="21">
        <v>1000</v>
      </c>
      <c r="O71" s="28" t="s">
        <v>63</v>
      </c>
      <c r="P71" s="29"/>
      <c r="Q71" s="29"/>
      <c r="R71" s="29"/>
      <c r="S71" s="30"/>
      <c r="U71" s="28" t="s">
        <v>63</v>
      </c>
      <c r="V71" s="29"/>
      <c r="W71" s="29"/>
      <c r="X71" s="29"/>
      <c r="Y71" s="30"/>
    </row>
    <row r="72" spans="2:32" ht="14.1" customHeight="1" x14ac:dyDescent="0.25">
      <c r="B72" s="19"/>
      <c r="D72" s="1"/>
      <c r="E72" s="9" t="s">
        <v>44</v>
      </c>
      <c r="F72" s="3"/>
      <c r="G72" s="22"/>
      <c r="H72" s="22"/>
      <c r="I72" s="22"/>
      <c r="J72" s="22"/>
      <c r="K72" s="22"/>
      <c r="L72" s="22"/>
      <c r="M72" s="22"/>
      <c r="O72" s="31"/>
      <c r="P72" s="32"/>
      <c r="Q72" s="32"/>
      <c r="R72" s="32"/>
      <c r="S72" s="33"/>
      <c r="U72" s="31"/>
      <c r="V72" s="32"/>
      <c r="W72" s="32"/>
      <c r="X72" s="32"/>
      <c r="Y72" s="33"/>
      <c r="AB72" s="13">
        <f>M71*AB73</f>
        <v>6000</v>
      </c>
      <c r="AC72" s="13">
        <f>AB72/1.18</f>
        <v>5084.7457627118647</v>
      </c>
      <c r="AD72" s="13">
        <f>AC72*0.8</f>
        <v>4067.7966101694919</v>
      </c>
      <c r="AE72" s="14">
        <f>AD72/7</f>
        <v>581.11380145278451</v>
      </c>
      <c r="AF72" s="14">
        <f>AE72/2</f>
        <v>290.55690072639226</v>
      </c>
    </row>
    <row r="73" spans="2:32" ht="14.1" customHeight="1" thickBot="1" x14ac:dyDescent="0.3">
      <c r="B73" s="19"/>
      <c r="D73" s="1"/>
      <c r="E73" s="9" t="s">
        <v>42</v>
      </c>
      <c r="F73" s="3"/>
      <c r="G73" s="22"/>
      <c r="H73" s="22"/>
      <c r="I73" s="22"/>
      <c r="J73" s="22"/>
      <c r="K73" s="22"/>
      <c r="L73" s="22"/>
      <c r="M73" s="22"/>
      <c r="O73" s="31"/>
      <c r="P73" s="32"/>
      <c r="Q73" s="32"/>
      <c r="R73" s="32"/>
      <c r="S73" s="33"/>
      <c r="U73" s="31"/>
      <c r="V73" s="32"/>
      <c r="W73" s="32"/>
      <c r="X73" s="32"/>
      <c r="Y73" s="33"/>
      <c r="AB73" s="13">
        <v>6</v>
      </c>
    </row>
    <row r="74" spans="2:32" ht="14.1" customHeight="1" x14ac:dyDescent="0.25">
      <c r="B74" s="19"/>
      <c r="D74" s="62" t="s">
        <v>57</v>
      </c>
      <c r="E74" s="9" t="s">
        <v>43</v>
      </c>
      <c r="F74" s="3"/>
      <c r="G74" s="22"/>
      <c r="H74" s="22"/>
      <c r="I74" s="22"/>
      <c r="J74" s="22"/>
      <c r="K74" s="22"/>
      <c r="L74" s="22"/>
      <c r="M74" s="22"/>
      <c r="O74" s="31"/>
      <c r="P74" s="32"/>
      <c r="Q74" s="32"/>
      <c r="R74" s="32"/>
      <c r="S74" s="33"/>
      <c r="U74" s="31"/>
      <c r="V74" s="32"/>
      <c r="W74" s="32"/>
      <c r="X74" s="32"/>
      <c r="Y74" s="33"/>
    </row>
    <row r="75" spans="2:32" ht="13.5" customHeight="1" thickBot="1" x14ac:dyDescent="0.3">
      <c r="B75" s="19"/>
      <c r="D75" s="63"/>
      <c r="E75" s="9" t="s">
        <v>34</v>
      </c>
      <c r="F75" s="3"/>
      <c r="G75" s="22"/>
      <c r="H75" s="22"/>
      <c r="I75" s="22"/>
      <c r="J75" s="22"/>
      <c r="K75" s="22"/>
      <c r="L75" s="22"/>
      <c r="M75" s="22"/>
      <c r="O75" s="31"/>
      <c r="P75" s="32"/>
      <c r="Q75" s="32"/>
      <c r="R75" s="32"/>
      <c r="S75" s="33"/>
      <c r="U75" s="31"/>
      <c r="V75" s="32"/>
      <c r="W75" s="32"/>
      <c r="X75" s="32"/>
      <c r="Y75" s="33"/>
    </row>
    <row r="76" spans="2:32" x14ac:dyDescent="0.25">
      <c r="B76" s="19"/>
      <c r="D76" s="26" t="s">
        <v>47</v>
      </c>
      <c r="E76" s="48" t="s">
        <v>129</v>
      </c>
      <c r="F76" s="3"/>
      <c r="G76" s="22"/>
      <c r="H76" s="22"/>
      <c r="I76" s="22"/>
      <c r="J76" s="22"/>
      <c r="K76" s="22"/>
      <c r="L76" s="22"/>
      <c r="M76" s="22"/>
      <c r="O76" s="31"/>
      <c r="P76" s="32"/>
      <c r="Q76" s="32"/>
      <c r="R76" s="32"/>
      <c r="S76" s="33"/>
      <c r="U76" s="31"/>
      <c r="V76" s="32"/>
      <c r="W76" s="32"/>
      <c r="X76" s="32"/>
      <c r="Y76" s="33"/>
    </row>
    <row r="77" spans="2:32" ht="16.5" thickBot="1" x14ac:dyDescent="0.3">
      <c r="B77" s="20"/>
      <c r="D77" s="27"/>
      <c r="E77" s="49"/>
      <c r="G77" s="23"/>
      <c r="H77" s="23"/>
      <c r="I77" s="23"/>
      <c r="J77" s="23"/>
      <c r="K77" s="23"/>
      <c r="L77" s="23"/>
      <c r="M77" s="23"/>
      <c r="O77" s="34"/>
      <c r="P77" s="35"/>
      <c r="Q77" s="35"/>
      <c r="R77" s="35"/>
      <c r="S77" s="36"/>
      <c r="U77" s="34"/>
      <c r="V77" s="35"/>
      <c r="W77" s="35"/>
      <c r="X77" s="35"/>
      <c r="Y77" s="36"/>
    </row>
    <row r="78" spans="2:32" ht="3.75" customHeight="1" thickBot="1" x14ac:dyDescent="0.3"/>
    <row r="79" spans="2:32" x14ac:dyDescent="0.25">
      <c r="B79" s="18" t="s">
        <v>10</v>
      </c>
      <c r="D79" s="7" t="s">
        <v>89</v>
      </c>
      <c r="E79" s="8"/>
      <c r="F79" s="6"/>
      <c r="G79" s="21">
        <v>20</v>
      </c>
      <c r="H79" s="21">
        <v>20</v>
      </c>
      <c r="I79" s="21">
        <v>0</v>
      </c>
      <c r="J79" s="21">
        <v>0</v>
      </c>
      <c r="K79" s="21">
        <v>0</v>
      </c>
      <c r="L79" s="21">
        <v>3</v>
      </c>
      <c r="M79" s="21">
        <v>1000</v>
      </c>
      <c r="O79" s="28" t="s">
        <v>52</v>
      </c>
      <c r="P79" s="29"/>
      <c r="Q79" s="29"/>
      <c r="R79" s="29"/>
      <c r="S79" s="30"/>
    </row>
    <row r="80" spans="2:32" x14ac:dyDescent="0.25">
      <c r="B80" s="19"/>
      <c r="D80" s="1"/>
      <c r="E80" s="9" t="s">
        <v>90</v>
      </c>
      <c r="F80" s="3"/>
      <c r="G80" s="22"/>
      <c r="H80" s="22"/>
      <c r="I80" s="22"/>
      <c r="J80" s="22"/>
      <c r="K80" s="22"/>
      <c r="L80" s="22"/>
      <c r="M80" s="22"/>
      <c r="O80" s="31"/>
      <c r="P80" s="32"/>
      <c r="Q80" s="32"/>
      <c r="R80" s="32"/>
      <c r="S80" s="33"/>
    </row>
    <row r="81" spans="2:19" x14ac:dyDescent="0.25">
      <c r="B81" s="19"/>
      <c r="D81" s="1"/>
      <c r="E81" s="9" t="s">
        <v>91</v>
      </c>
      <c r="F81" s="3"/>
      <c r="G81" s="22"/>
      <c r="H81" s="22"/>
      <c r="I81" s="22"/>
      <c r="J81" s="22"/>
      <c r="K81" s="22"/>
      <c r="L81" s="22"/>
      <c r="M81" s="22"/>
      <c r="O81" s="31"/>
      <c r="P81" s="32"/>
      <c r="Q81" s="32"/>
      <c r="R81" s="32"/>
      <c r="S81" s="33"/>
    </row>
    <row r="82" spans="2:19" x14ac:dyDescent="0.25">
      <c r="B82" s="19"/>
      <c r="D82" s="1"/>
      <c r="E82" s="9" t="s">
        <v>92</v>
      </c>
      <c r="F82" s="3"/>
      <c r="G82" s="22"/>
      <c r="H82" s="22"/>
      <c r="I82" s="22"/>
      <c r="J82" s="22"/>
      <c r="K82" s="22"/>
      <c r="L82" s="22"/>
      <c r="M82" s="22"/>
      <c r="O82" s="31"/>
      <c r="P82" s="32"/>
      <c r="Q82" s="32"/>
      <c r="R82" s="32"/>
      <c r="S82" s="33"/>
    </row>
    <row r="83" spans="2:19" ht="15.75" customHeight="1" thickBot="1" x14ac:dyDescent="0.3">
      <c r="B83" s="19"/>
      <c r="D83" s="1"/>
      <c r="E83" s="9" t="s">
        <v>93</v>
      </c>
      <c r="F83" s="3"/>
      <c r="G83" s="22"/>
      <c r="H83" s="22"/>
      <c r="I83" s="22"/>
      <c r="J83" s="22"/>
      <c r="K83" s="22"/>
      <c r="L83" s="22"/>
      <c r="M83" s="22"/>
      <c r="O83" s="31"/>
      <c r="P83" s="32"/>
      <c r="Q83" s="32"/>
      <c r="R83" s="32"/>
      <c r="S83" s="33"/>
    </row>
    <row r="84" spans="2:19" ht="12" customHeight="1" x14ac:dyDescent="0.25">
      <c r="B84" s="19"/>
      <c r="D84" s="60" t="s">
        <v>58</v>
      </c>
      <c r="E84" s="9" t="s">
        <v>94</v>
      </c>
      <c r="F84" s="3"/>
      <c r="G84" s="22"/>
      <c r="H84" s="22"/>
      <c r="I84" s="22"/>
      <c r="J84" s="22"/>
      <c r="K84" s="22"/>
      <c r="L84" s="22"/>
      <c r="M84" s="22"/>
      <c r="O84" s="31"/>
      <c r="P84" s="32"/>
      <c r="Q84" s="32"/>
      <c r="R84" s="32"/>
      <c r="S84" s="33"/>
    </row>
    <row r="85" spans="2:19" ht="15.75" customHeight="1" thickBot="1" x14ac:dyDescent="0.3">
      <c r="B85" s="19"/>
      <c r="D85" s="61"/>
      <c r="E85" s="9" t="s">
        <v>95</v>
      </c>
      <c r="F85" s="3"/>
      <c r="G85" s="22"/>
      <c r="H85" s="22"/>
      <c r="I85" s="22"/>
      <c r="J85" s="22"/>
      <c r="K85" s="22"/>
      <c r="L85" s="22"/>
      <c r="M85" s="22"/>
      <c r="O85" s="31"/>
      <c r="P85" s="32"/>
      <c r="Q85" s="32"/>
      <c r="R85" s="32"/>
      <c r="S85" s="33"/>
    </row>
    <row r="86" spans="2:19" ht="15.75" customHeight="1" x14ac:dyDescent="0.25">
      <c r="B86" s="19"/>
      <c r="D86" s="26" t="s">
        <v>47</v>
      </c>
      <c r="E86" s="48" t="s">
        <v>108</v>
      </c>
      <c r="F86" s="3"/>
      <c r="G86" s="22"/>
      <c r="H86" s="22"/>
      <c r="I86" s="22"/>
      <c r="J86" s="22"/>
      <c r="K86" s="22"/>
      <c r="L86" s="22"/>
      <c r="M86" s="22"/>
      <c r="O86" s="31"/>
      <c r="P86" s="32"/>
      <c r="Q86" s="32"/>
      <c r="R86" s="32"/>
      <c r="S86" s="33"/>
    </row>
    <row r="87" spans="2:19" ht="16.5" customHeight="1" thickBot="1" x14ac:dyDescent="0.3">
      <c r="B87" s="20"/>
      <c r="D87" s="27"/>
      <c r="E87" s="49"/>
      <c r="G87" s="23"/>
      <c r="H87" s="23"/>
      <c r="I87" s="23"/>
      <c r="J87" s="23"/>
      <c r="K87" s="23"/>
      <c r="L87" s="23"/>
      <c r="M87" s="23"/>
      <c r="O87" s="34"/>
      <c r="P87" s="35"/>
      <c r="Q87" s="35"/>
      <c r="R87" s="35"/>
      <c r="S87" s="36"/>
    </row>
    <row r="88" spans="2:19" ht="3.75" customHeight="1" thickBot="1" x14ac:dyDescent="0.3"/>
    <row r="89" spans="2:19" x14ac:dyDescent="0.25">
      <c r="B89" s="18" t="s">
        <v>11</v>
      </c>
      <c r="D89" s="7" t="s">
        <v>96</v>
      </c>
      <c r="E89" s="8"/>
      <c r="O89" s="28" t="s">
        <v>52</v>
      </c>
      <c r="P89" s="29"/>
      <c r="Q89" s="29"/>
      <c r="R89" s="29"/>
      <c r="S89" s="30"/>
    </row>
    <row r="90" spans="2:19" x14ac:dyDescent="0.25">
      <c r="B90" s="19"/>
      <c r="D90" s="1"/>
      <c r="E90" s="16" t="s">
        <v>128</v>
      </c>
      <c r="F90" s="17"/>
      <c r="O90" s="31"/>
      <c r="P90" s="32"/>
      <c r="Q90" s="32"/>
      <c r="R90" s="32"/>
      <c r="S90" s="33"/>
    </row>
    <row r="91" spans="2:19" x14ac:dyDescent="0.25">
      <c r="B91" s="19"/>
      <c r="D91" s="15"/>
      <c r="E91" s="16" t="s">
        <v>123</v>
      </c>
      <c r="F91" s="17"/>
      <c r="O91" s="31"/>
      <c r="P91" s="32"/>
      <c r="Q91" s="32"/>
      <c r="R91" s="32"/>
      <c r="S91" s="33"/>
    </row>
    <row r="92" spans="2:19" x14ac:dyDescent="0.25">
      <c r="B92" s="19"/>
      <c r="D92" s="1"/>
      <c r="E92" s="16" t="s">
        <v>124</v>
      </c>
      <c r="F92" s="17"/>
      <c r="O92" s="31"/>
      <c r="P92" s="32"/>
      <c r="Q92" s="32"/>
      <c r="R92" s="32"/>
      <c r="S92" s="33"/>
    </row>
    <row r="93" spans="2:19" x14ac:dyDescent="0.25">
      <c r="B93" s="19"/>
      <c r="D93" s="1"/>
      <c r="E93" s="16" t="s">
        <v>125</v>
      </c>
      <c r="F93" s="17"/>
      <c r="O93" s="31"/>
      <c r="P93" s="32"/>
      <c r="Q93" s="32"/>
      <c r="R93" s="32"/>
      <c r="S93" s="33"/>
    </row>
    <row r="94" spans="2:19" ht="15.75" customHeight="1" x14ac:dyDescent="0.25">
      <c r="B94" s="19"/>
      <c r="D94" s="58"/>
      <c r="E94" s="67" t="s">
        <v>126</v>
      </c>
      <c r="F94" s="17"/>
      <c r="O94" s="31"/>
      <c r="P94" s="32"/>
      <c r="Q94" s="32"/>
      <c r="R94" s="32"/>
      <c r="S94" s="33"/>
    </row>
    <row r="95" spans="2:19" x14ac:dyDescent="0.25">
      <c r="B95" s="19"/>
      <c r="D95" s="58"/>
      <c r="E95" s="67"/>
      <c r="F95" s="17"/>
      <c r="O95" s="31"/>
      <c r="P95" s="32"/>
      <c r="Q95" s="32"/>
      <c r="R95" s="32"/>
      <c r="S95" s="33"/>
    </row>
    <row r="96" spans="2:19" ht="16.5" customHeight="1" thickBot="1" x14ac:dyDescent="0.3">
      <c r="B96" s="19"/>
      <c r="D96" s="1"/>
      <c r="E96" s="67" t="s">
        <v>127</v>
      </c>
      <c r="F96" s="17"/>
      <c r="O96" s="31"/>
      <c r="P96" s="32"/>
      <c r="Q96" s="32"/>
      <c r="R96" s="32"/>
      <c r="S96" s="33"/>
    </row>
    <row r="97" spans="2:19" ht="15" customHeight="1" x14ac:dyDescent="0.25">
      <c r="B97" s="19"/>
      <c r="D97" s="60" t="s">
        <v>58</v>
      </c>
      <c r="E97" s="67"/>
      <c r="F97" s="17"/>
      <c r="O97" s="31"/>
      <c r="P97" s="32"/>
      <c r="Q97" s="32"/>
      <c r="R97" s="32"/>
      <c r="S97" s="33"/>
    </row>
    <row r="98" spans="2:19" ht="13.5" customHeight="1" thickBot="1" x14ac:dyDescent="0.3">
      <c r="B98" s="19"/>
      <c r="D98" s="61"/>
      <c r="E98" s="16" t="s">
        <v>34</v>
      </c>
      <c r="F98" s="17"/>
      <c r="O98" s="31"/>
      <c r="P98" s="32"/>
      <c r="Q98" s="32"/>
      <c r="R98" s="32"/>
      <c r="S98" s="33"/>
    </row>
    <row r="99" spans="2:19" x14ac:dyDescent="0.25">
      <c r="B99" s="19"/>
      <c r="D99" s="26" t="s">
        <v>47</v>
      </c>
      <c r="E99" s="48" t="s">
        <v>109</v>
      </c>
      <c r="O99" s="31"/>
      <c r="P99" s="32"/>
      <c r="Q99" s="32"/>
      <c r="R99" s="32"/>
      <c r="S99" s="33"/>
    </row>
    <row r="100" spans="2:19" ht="16.5" thickBot="1" x14ac:dyDescent="0.3">
      <c r="B100" s="20"/>
      <c r="D100" s="27"/>
      <c r="E100" s="49"/>
      <c r="O100" s="34"/>
      <c r="P100" s="35"/>
      <c r="Q100" s="35"/>
      <c r="R100" s="35"/>
      <c r="S100" s="36"/>
    </row>
    <row r="101" spans="2:19" ht="3.75" customHeight="1" thickBot="1" x14ac:dyDescent="0.3"/>
    <row r="102" spans="2:19" x14ac:dyDescent="0.25">
      <c r="B102" s="18" t="s">
        <v>12</v>
      </c>
      <c r="D102" s="7" t="s">
        <v>97</v>
      </c>
      <c r="E102" s="8"/>
      <c r="O102" s="28" t="s">
        <v>52</v>
      </c>
      <c r="P102" s="29"/>
      <c r="Q102" s="29"/>
      <c r="R102" s="29"/>
      <c r="S102" s="30"/>
    </row>
    <row r="103" spans="2:19" x14ac:dyDescent="0.25">
      <c r="B103" s="19"/>
      <c r="D103" s="1"/>
      <c r="E103" s="9" t="s">
        <v>120</v>
      </c>
      <c r="O103" s="31"/>
      <c r="P103" s="32"/>
      <c r="Q103" s="32"/>
      <c r="R103" s="32"/>
      <c r="S103" s="33"/>
    </row>
    <row r="104" spans="2:19" x14ac:dyDescent="0.25">
      <c r="B104" s="19"/>
      <c r="D104" s="1"/>
      <c r="E104" s="9" t="s">
        <v>121</v>
      </c>
      <c r="O104" s="31"/>
      <c r="P104" s="32"/>
      <c r="Q104" s="32"/>
      <c r="R104" s="32"/>
      <c r="S104" s="33"/>
    </row>
    <row r="105" spans="2:19" ht="16.5" thickBot="1" x14ac:dyDescent="0.3">
      <c r="B105" s="19"/>
      <c r="D105" s="1"/>
      <c r="E105" s="9" t="s">
        <v>119</v>
      </c>
      <c r="O105" s="31"/>
      <c r="P105" s="32"/>
      <c r="Q105" s="32"/>
      <c r="R105" s="32"/>
      <c r="S105" s="33"/>
    </row>
    <row r="106" spans="2:19" ht="12.75" customHeight="1" x14ac:dyDescent="0.25">
      <c r="B106" s="19"/>
      <c r="D106" s="60" t="s">
        <v>58</v>
      </c>
      <c r="E106" s="9" t="s">
        <v>122</v>
      </c>
      <c r="O106" s="31"/>
      <c r="P106" s="32"/>
      <c r="Q106" s="32"/>
      <c r="R106" s="32"/>
      <c r="S106" s="33"/>
    </row>
    <row r="107" spans="2:19" ht="15" customHeight="1" thickBot="1" x14ac:dyDescent="0.3">
      <c r="B107" s="19"/>
      <c r="D107" s="61"/>
      <c r="E107" s="9" t="s">
        <v>95</v>
      </c>
      <c r="O107" s="31"/>
      <c r="P107" s="32"/>
      <c r="Q107" s="32"/>
      <c r="R107" s="32"/>
      <c r="S107" s="33"/>
    </row>
    <row r="108" spans="2:19" x14ac:dyDescent="0.25">
      <c r="B108" s="19"/>
      <c r="D108" s="26" t="s">
        <v>47</v>
      </c>
      <c r="E108" s="48" t="s">
        <v>110</v>
      </c>
      <c r="O108" s="31"/>
      <c r="P108" s="32"/>
      <c r="Q108" s="32"/>
      <c r="R108" s="32"/>
      <c r="S108" s="33"/>
    </row>
    <row r="109" spans="2:19" ht="16.5" thickBot="1" x14ac:dyDescent="0.3">
      <c r="B109" s="20"/>
      <c r="D109" s="27"/>
      <c r="E109" s="49"/>
      <c r="O109" s="34"/>
      <c r="P109" s="35"/>
      <c r="Q109" s="35"/>
      <c r="R109" s="35"/>
      <c r="S109" s="36"/>
    </row>
    <row r="110" spans="2:19" ht="3.75" customHeight="1" thickBot="1" x14ac:dyDescent="0.3"/>
    <row r="111" spans="2:19" x14ac:dyDescent="0.25">
      <c r="B111" s="18" t="s">
        <v>13</v>
      </c>
      <c r="D111" s="7" t="s">
        <v>98</v>
      </c>
      <c r="E111" s="8"/>
      <c r="O111" s="28" t="s">
        <v>52</v>
      </c>
      <c r="P111" s="29"/>
      <c r="Q111" s="29"/>
      <c r="R111" s="29"/>
      <c r="S111" s="30"/>
    </row>
    <row r="112" spans="2:19" x14ac:dyDescent="0.25">
      <c r="B112" s="19"/>
      <c r="D112" s="1"/>
      <c r="E112" s="9" t="s">
        <v>99</v>
      </c>
      <c r="O112" s="31"/>
      <c r="P112" s="32"/>
      <c r="Q112" s="32"/>
      <c r="R112" s="32"/>
      <c r="S112" s="33"/>
    </row>
    <row r="113" spans="2:19" x14ac:dyDescent="0.25">
      <c r="B113" s="19"/>
      <c r="D113" s="1"/>
      <c r="E113" s="9" t="s">
        <v>100</v>
      </c>
      <c r="O113" s="31"/>
      <c r="P113" s="32"/>
      <c r="Q113" s="32"/>
      <c r="R113" s="32"/>
      <c r="S113" s="33"/>
    </row>
    <row r="114" spans="2:19" x14ac:dyDescent="0.25">
      <c r="B114" s="19"/>
      <c r="D114" s="1"/>
      <c r="E114" s="9" t="s">
        <v>101</v>
      </c>
      <c r="O114" s="31"/>
      <c r="P114" s="32"/>
      <c r="Q114" s="32"/>
      <c r="R114" s="32"/>
      <c r="S114" s="33"/>
    </row>
    <row r="115" spans="2:19" x14ac:dyDescent="0.25">
      <c r="B115" s="19"/>
      <c r="D115" s="1"/>
      <c r="E115" s="9" t="s">
        <v>102</v>
      </c>
      <c r="O115" s="31"/>
      <c r="P115" s="32"/>
      <c r="Q115" s="32"/>
      <c r="R115" s="32"/>
      <c r="S115" s="33"/>
    </row>
    <row r="116" spans="2:19" ht="16.5" thickBot="1" x14ac:dyDescent="0.3">
      <c r="B116" s="19"/>
      <c r="D116" s="1"/>
      <c r="E116" s="9" t="s">
        <v>103</v>
      </c>
      <c r="O116" s="31"/>
      <c r="P116" s="32"/>
      <c r="Q116" s="32"/>
      <c r="R116" s="32"/>
      <c r="S116" s="33"/>
    </row>
    <row r="117" spans="2:19" x14ac:dyDescent="0.25">
      <c r="B117" s="19"/>
      <c r="D117" s="60" t="s">
        <v>58</v>
      </c>
      <c r="E117" s="9" t="s">
        <v>104</v>
      </c>
      <c r="O117" s="31"/>
      <c r="P117" s="32"/>
      <c r="Q117" s="32"/>
      <c r="R117" s="32"/>
      <c r="S117" s="33"/>
    </row>
    <row r="118" spans="2:19" ht="16.5" thickBot="1" x14ac:dyDescent="0.3">
      <c r="B118" s="19"/>
      <c r="D118" s="61"/>
      <c r="E118" s="9" t="s">
        <v>34</v>
      </c>
      <c r="O118" s="31"/>
      <c r="P118" s="32"/>
      <c r="Q118" s="32"/>
      <c r="R118" s="32"/>
      <c r="S118" s="33"/>
    </row>
    <row r="119" spans="2:19" x14ac:dyDescent="0.25">
      <c r="B119" s="19"/>
      <c r="D119" s="24" t="s">
        <v>47</v>
      </c>
      <c r="E119" s="48" t="s">
        <v>111</v>
      </c>
      <c r="O119" s="31"/>
      <c r="P119" s="32"/>
      <c r="Q119" s="32"/>
      <c r="R119" s="32"/>
      <c r="S119" s="33"/>
    </row>
    <row r="120" spans="2:19" ht="16.5" thickBot="1" x14ac:dyDescent="0.3">
      <c r="B120" s="20"/>
      <c r="D120" s="25"/>
      <c r="E120" s="49"/>
      <c r="O120" s="34"/>
      <c r="P120" s="35"/>
      <c r="Q120" s="35"/>
      <c r="R120" s="35"/>
      <c r="S120" s="36"/>
    </row>
    <row r="121" spans="2:19" ht="3" customHeight="1" x14ac:dyDescent="0.25"/>
    <row r="122" spans="2:19" ht="3" customHeight="1" thickBot="1" x14ac:dyDescent="0.3"/>
    <row r="123" spans="2:19" x14ac:dyDescent="0.25">
      <c r="B123" s="18" t="s">
        <v>14</v>
      </c>
      <c r="D123" s="7" t="s">
        <v>105</v>
      </c>
      <c r="E123" s="8"/>
      <c r="O123" s="28" t="s">
        <v>52</v>
      </c>
      <c r="P123" s="29"/>
      <c r="Q123" s="29"/>
      <c r="R123" s="29"/>
      <c r="S123" s="30"/>
    </row>
    <row r="124" spans="2:19" x14ac:dyDescent="0.25">
      <c r="B124" s="19"/>
      <c r="D124" s="1"/>
      <c r="E124" s="16" t="s">
        <v>113</v>
      </c>
      <c r="F124" s="17"/>
      <c r="O124" s="31"/>
      <c r="P124" s="32"/>
      <c r="Q124" s="32"/>
      <c r="R124" s="32"/>
      <c r="S124" s="33"/>
    </row>
    <row r="125" spans="2:19" ht="15.75" customHeight="1" x14ac:dyDescent="0.25">
      <c r="B125" s="19"/>
      <c r="D125" s="1"/>
      <c r="E125" s="16" t="s">
        <v>116</v>
      </c>
      <c r="F125" s="17"/>
      <c r="O125" s="31"/>
      <c r="P125" s="32"/>
      <c r="Q125" s="32"/>
      <c r="R125" s="32"/>
      <c r="S125" s="33"/>
    </row>
    <row r="126" spans="2:19" ht="15.75" customHeight="1" x14ac:dyDescent="0.25">
      <c r="B126" s="19"/>
      <c r="D126" s="1"/>
      <c r="E126" s="16" t="s">
        <v>114</v>
      </c>
      <c r="F126" s="17"/>
      <c r="O126" s="31"/>
      <c r="P126" s="32"/>
      <c r="Q126" s="32"/>
      <c r="R126" s="32"/>
      <c r="S126" s="33"/>
    </row>
    <row r="127" spans="2:19" ht="16.5" customHeight="1" x14ac:dyDescent="0.25">
      <c r="B127" s="19"/>
      <c r="D127" s="1"/>
      <c r="E127" s="67" t="s">
        <v>117</v>
      </c>
      <c r="F127" s="17"/>
      <c r="O127" s="31"/>
      <c r="P127" s="32"/>
      <c r="Q127" s="32"/>
      <c r="R127" s="32"/>
      <c r="S127" s="33"/>
    </row>
    <row r="128" spans="2:19" x14ac:dyDescent="0.25">
      <c r="B128" s="19"/>
      <c r="D128" s="1"/>
      <c r="E128" s="67"/>
      <c r="F128" s="17"/>
      <c r="O128" s="31"/>
      <c r="P128" s="32"/>
      <c r="Q128" s="32"/>
      <c r="R128" s="32"/>
      <c r="S128" s="33"/>
    </row>
    <row r="129" spans="2:32" ht="15.75" customHeight="1" thickBot="1" x14ac:dyDescent="0.3">
      <c r="B129" s="19"/>
      <c r="D129" s="1"/>
      <c r="E129" s="67" t="s">
        <v>115</v>
      </c>
      <c r="F129" s="17"/>
      <c r="O129" s="31"/>
      <c r="P129" s="32"/>
      <c r="Q129" s="32"/>
      <c r="R129" s="32"/>
      <c r="S129" s="33"/>
    </row>
    <row r="130" spans="2:32" ht="16.5" customHeight="1" x14ac:dyDescent="0.25">
      <c r="B130" s="19"/>
      <c r="D130" s="65" t="s">
        <v>58</v>
      </c>
      <c r="E130" s="67"/>
      <c r="F130" s="17"/>
      <c r="O130" s="31"/>
      <c r="P130" s="32"/>
      <c r="Q130" s="32"/>
      <c r="R130" s="32"/>
      <c r="S130" s="33"/>
    </row>
    <row r="131" spans="2:32" ht="16.5" customHeight="1" thickBot="1" x14ac:dyDescent="0.3">
      <c r="B131" s="19"/>
      <c r="D131" s="66"/>
      <c r="E131" s="9" t="s">
        <v>118</v>
      </c>
      <c r="F131" s="17"/>
      <c r="O131" s="31"/>
      <c r="P131" s="32"/>
      <c r="Q131" s="32"/>
      <c r="R131" s="32"/>
      <c r="S131" s="33"/>
    </row>
    <row r="132" spans="2:32" x14ac:dyDescent="0.25">
      <c r="B132" s="19"/>
      <c r="D132" s="64" t="s">
        <v>47</v>
      </c>
      <c r="E132" s="48" t="s">
        <v>112</v>
      </c>
      <c r="O132" s="31"/>
      <c r="P132" s="32"/>
      <c r="Q132" s="32"/>
      <c r="R132" s="32"/>
      <c r="S132" s="33"/>
    </row>
    <row r="133" spans="2:32" ht="16.5" thickBot="1" x14ac:dyDescent="0.3">
      <c r="B133" s="20"/>
      <c r="D133" s="25"/>
      <c r="E133" s="49"/>
      <c r="O133" s="34"/>
      <c r="P133" s="35"/>
      <c r="Q133" s="35"/>
      <c r="R133" s="35"/>
      <c r="S133" s="36"/>
    </row>
    <row r="134" spans="2:32" ht="17.25" customHeight="1" thickBot="1" x14ac:dyDescent="0.3"/>
    <row r="135" spans="2:32" x14ac:dyDescent="0.25">
      <c r="B135" s="18" t="s">
        <v>46</v>
      </c>
      <c r="D135" s="7" t="s">
        <v>45</v>
      </c>
      <c r="E135" s="8"/>
      <c r="F135" s="6"/>
      <c r="G135" s="21">
        <v>20</v>
      </c>
      <c r="H135" s="21">
        <v>20</v>
      </c>
      <c r="I135" s="21">
        <v>0</v>
      </c>
      <c r="J135" s="21">
        <v>0</v>
      </c>
      <c r="K135" s="21">
        <v>0</v>
      </c>
      <c r="L135" s="21">
        <v>3</v>
      </c>
      <c r="M135" s="21" t="s">
        <v>56</v>
      </c>
      <c r="O135" s="28" t="s">
        <v>21</v>
      </c>
      <c r="P135" s="29"/>
      <c r="Q135" s="29"/>
      <c r="R135" s="29"/>
      <c r="S135" s="30"/>
      <c r="U135" s="28" t="s">
        <v>24</v>
      </c>
      <c r="V135" s="29"/>
      <c r="W135" s="29"/>
      <c r="X135" s="29"/>
      <c r="Y135" s="30"/>
    </row>
    <row r="136" spans="2:32" x14ac:dyDescent="0.25">
      <c r="B136" s="19"/>
      <c r="D136" s="58"/>
      <c r="E136" s="9" t="s">
        <v>80</v>
      </c>
      <c r="F136" s="3"/>
      <c r="G136" s="22"/>
      <c r="H136" s="22"/>
      <c r="I136" s="22"/>
      <c r="J136" s="22"/>
      <c r="K136" s="22"/>
      <c r="L136" s="22"/>
      <c r="M136" s="22"/>
      <c r="O136" s="31"/>
      <c r="P136" s="32"/>
      <c r="Q136" s="32"/>
      <c r="R136" s="32"/>
      <c r="S136" s="33"/>
      <c r="U136" s="31"/>
      <c r="V136" s="32"/>
      <c r="W136" s="32"/>
      <c r="X136" s="32"/>
      <c r="Y136" s="33"/>
      <c r="AB136" s="13" t="e">
        <f>M135*AB137</f>
        <v>#VALUE!</v>
      </c>
      <c r="AC136" s="13" t="e">
        <f>AB136/1.18</f>
        <v>#VALUE!</v>
      </c>
      <c r="AD136" s="13" t="e">
        <f>AC136*0.8</f>
        <v>#VALUE!</v>
      </c>
      <c r="AE136" s="14" t="e">
        <f>AD136/7</f>
        <v>#VALUE!</v>
      </c>
      <c r="AF136" s="14" t="e">
        <f>AE136/2</f>
        <v>#VALUE!</v>
      </c>
    </row>
    <row r="137" spans="2:32" ht="16.5" thickBot="1" x14ac:dyDescent="0.3">
      <c r="B137" s="19"/>
      <c r="D137" s="59"/>
      <c r="E137" s="9" t="s">
        <v>53</v>
      </c>
      <c r="F137" s="3"/>
      <c r="G137" s="22"/>
      <c r="H137" s="22"/>
      <c r="I137" s="22"/>
      <c r="J137" s="22"/>
      <c r="K137" s="22"/>
      <c r="L137" s="22"/>
      <c r="M137" s="22"/>
      <c r="O137" s="31"/>
      <c r="P137" s="32"/>
      <c r="Q137" s="32"/>
      <c r="R137" s="32"/>
      <c r="S137" s="33"/>
      <c r="U137" s="31"/>
      <c r="V137" s="32"/>
      <c r="W137" s="32"/>
      <c r="X137" s="32"/>
      <c r="Y137" s="33"/>
      <c r="AB137" s="13">
        <v>6</v>
      </c>
    </row>
    <row r="138" spans="2:32" ht="15.75" customHeight="1" x14ac:dyDescent="0.25">
      <c r="B138" s="19"/>
      <c r="D138" s="40" t="s">
        <v>57</v>
      </c>
      <c r="E138" s="50" t="s">
        <v>106</v>
      </c>
      <c r="F138" s="3"/>
      <c r="G138" s="22"/>
      <c r="H138" s="22"/>
      <c r="I138" s="22"/>
      <c r="J138" s="22"/>
      <c r="K138" s="22"/>
      <c r="L138" s="22"/>
      <c r="M138" s="22"/>
      <c r="O138" s="31"/>
      <c r="P138" s="32"/>
      <c r="Q138" s="32"/>
      <c r="R138" s="32"/>
      <c r="S138" s="33"/>
      <c r="U138" s="31"/>
      <c r="V138" s="32"/>
      <c r="W138" s="32"/>
      <c r="X138" s="32"/>
      <c r="Y138" s="33"/>
    </row>
    <row r="139" spans="2:32" ht="16.5" customHeight="1" thickBot="1" x14ac:dyDescent="0.3">
      <c r="B139" s="20"/>
      <c r="D139" s="41"/>
      <c r="E139" s="49"/>
      <c r="G139" s="23"/>
      <c r="H139" s="23"/>
      <c r="I139" s="23"/>
      <c r="J139" s="23"/>
      <c r="K139" s="23"/>
      <c r="L139" s="23"/>
      <c r="M139" s="23"/>
      <c r="O139" s="34"/>
      <c r="P139" s="35"/>
      <c r="Q139" s="35"/>
      <c r="R139" s="35"/>
      <c r="S139" s="36"/>
      <c r="U139" s="34"/>
      <c r="V139" s="35"/>
      <c r="W139" s="35"/>
      <c r="X139" s="35"/>
      <c r="Y139" s="36"/>
    </row>
    <row r="140" spans="2:32" ht="3.95" customHeight="1" thickBot="1" x14ac:dyDescent="0.3"/>
    <row r="141" spans="2:32" x14ac:dyDescent="0.25">
      <c r="B141" s="55" t="s">
        <v>60</v>
      </c>
      <c r="D141" s="7" t="s">
        <v>61</v>
      </c>
      <c r="E141" s="8"/>
      <c r="F141" s="6"/>
      <c r="G141" s="21">
        <v>20</v>
      </c>
      <c r="H141" s="21">
        <v>20</v>
      </c>
      <c r="I141" s="21">
        <v>0</v>
      </c>
      <c r="J141" s="21">
        <v>0</v>
      </c>
      <c r="K141" s="21">
        <v>0</v>
      </c>
      <c r="L141" s="21">
        <v>3</v>
      </c>
      <c r="M141" s="21">
        <v>500</v>
      </c>
      <c r="O141" s="28" t="s">
        <v>62</v>
      </c>
      <c r="P141" s="29"/>
      <c r="Q141" s="29"/>
      <c r="R141" s="29"/>
      <c r="S141" s="30"/>
      <c r="U141" s="28" t="s">
        <v>62</v>
      </c>
      <c r="V141" s="29"/>
      <c r="W141" s="29"/>
      <c r="X141" s="29"/>
      <c r="Y141" s="30"/>
    </row>
    <row r="142" spans="2:32" x14ac:dyDescent="0.25">
      <c r="B142" s="56"/>
      <c r="D142" s="58"/>
      <c r="E142" s="37" t="s">
        <v>84</v>
      </c>
      <c r="F142" s="3"/>
      <c r="G142" s="22"/>
      <c r="H142" s="22"/>
      <c r="I142" s="22"/>
      <c r="J142" s="22"/>
      <c r="K142" s="22"/>
      <c r="L142" s="22"/>
      <c r="M142" s="22"/>
      <c r="O142" s="31"/>
      <c r="P142" s="32"/>
      <c r="Q142" s="32"/>
      <c r="R142" s="32"/>
      <c r="S142" s="33"/>
      <c r="U142" s="31"/>
      <c r="V142" s="32"/>
      <c r="W142" s="32"/>
      <c r="X142" s="32"/>
      <c r="Y142" s="33"/>
    </row>
    <row r="143" spans="2:32" x14ac:dyDescent="0.25">
      <c r="B143" s="56"/>
      <c r="D143" s="58"/>
      <c r="E143" s="38"/>
      <c r="F143" s="3"/>
      <c r="G143" s="22"/>
      <c r="H143" s="22"/>
      <c r="I143" s="22"/>
      <c r="J143" s="22"/>
      <c r="K143" s="22"/>
      <c r="L143" s="22"/>
      <c r="M143" s="22"/>
      <c r="O143" s="31"/>
      <c r="P143" s="32"/>
      <c r="Q143" s="32"/>
      <c r="R143" s="32"/>
      <c r="S143" s="33"/>
      <c r="U143" s="31"/>
      <c r="V143" s="32"/>
      <c r="W143" s="32"/>
      <c r="X143" s="32"/>
      <c r="Y143" s="33"/>
    </row>
    <row r="144" spans="2:32" ht="16.5" thickBot="1" x14ac:dyDescent="0.3">
      <c r="B144" s="56"/>
      <c r="D144" s="59"/>
      <c r="E144" s="38"/>
      <c r="F144" s="3"/>
      <c r="G144" s="22"/>
      <c r="H144" s="22"/>
      <c r="I144" s="22"/>
      <c r="J144" s="22"/>
      <c r="K144" s="22"/>
      <c r="L144" s="22"/>
      <c r="M144" s="22"/>
      <c r="O144" s="31"/>
      <c r="P144" s="32"/>
      <c r="Q144" s="32"/>
      <c r="R144" s="32"/>
      <c r="S144" s="33"/>
      <c r="U144" s="31"/>
      <c r="V144" s="32"/>
      <c r="W144" s="32"/>
      <c r="X144" s="32"/>
      <c r="Y144" s="33"/>
    </row>
    <row r="145" spans="2:25" x14ac:dyDescent="0.25">
      <c r="B145" s="56"/>
      <c r="D145" s="40" t="s">
        <v>57</v>
      </c>
      <c r="E145" s="38"/>
      <c r="F145" s="3"/>
      <c r="G145" s="22"/>
      <c r="H145" s="22"/>
      <c r="I145" s="22"/>
      <c r="J145" s="22"/>
      <c r="K145" s="22"/>
      <c r="L145" s="22"/>
      <c r="M145" s="22"/>
      <c r="O145" s="31"/>
      <c r="P145" s="32"/>
      <c r="Q145" s="32"/>
      <c r="R145" s="32"/>
      <c r="S145" s="33"/>
      <c r="U145" s="31"/>
      <c r="V145" s="32"/>
      <c r="W145" s="32"/>
      <c r="X145" s="32"/>
      <c r="Y145" s="33"/>
    </row>
    <row r="146" spans="2:25" ht="16.5" thickBot="1" x14ac:dyDescent="0.3">
      <c r="B146" s="57"/>
      <c r="D146" s="41"/>
      <c r="E146" s="39"/>
      <c r="G146" s="23"/>
      <c r="H146" s="23"/>
      <c r="I146" s="23"/>
      <c r="J146" s="23"/>
      <c r="K146" s="23"/>
      <c r="L146" s="23"/>
      <c r="M146" s="23"/>
      <c r="O146" s="34"/>
      <c r="P146" s="35"/>
      <c r="Q146" s="35"/>
      <c r="R146" s="35"/>
      <c r="S146" s="36"/>
      <c r="U146" s="34"/>
      <c r="V146" s="35"/>
      <c r="W146" s="35"/>
      <c r="X146" s="35"/>
      <c r="Y146" s="36"/>
    </row>
    <row r="147" spans="2:25" ht="15.75" customHeight="1" x14ac:dyDescent="0.25"/>
  </sheetData>
  <mergeCells count="168">
    <mergeCell ref="O123:S133"/>
    <mergeCell ref="E96:E97"/>
    <mergeCell ref="E94:E95"/>
    <mergeCell ref="D94:D95"/>
    <mergeCell ref="E127:E128"/>
    <mergeCell ref="E129:E130"/>
    <mergeCell ref="E11:E12"/>
    <mergeCell ref="D11:D12"/>
    <mergeCell ref="D65:D66"/>
    <mergeCell ref="O37:S46"/>
    <mergeCell ref="L14:L23"/>
    <mergeCell ref="M14:M23"/>
    <mergeCell ref="E45:E46"/>
    <mergeCell ref="G37:G46"/>
    <mergeCell ref="D54:D55"/>
    <mergeCell ref="D34:D35"/>
    <mergeCell ref="D45:D46"/>
    <mergeCell ref="D43:D44"/>
    <mergeCell ref="K25:K35"/>
    <mergeCell ref="K37:K46"/>
    <mergeCell ref="K48:K57"/>
    <mergeCell ref="J14:J23"/>
    <mergeCell ref="L79:L87"/>
    <mergeCell ref="M79:M87"/>
    <mergeCell ref="B123:B133"/>
    <mergeCell ref="D132:D133"/>
    <mergeCell ref="E132:E133"/>
    <mergeCell ref="D117:D118"/>
    <mergeCell ref="D130:D131"/>
    <mergeCell ref="B89:B100"/>
    <mergeCell ref="D99:D100"/>
    <mergeCell ref="E99:E100"/>
    <mergeCell ref="D97:D98"/>
    <mergeCell ref="B102:B109"/>
    <mergeCell ref="D108:D109"/>
    <mergeCell ref="E108:E109"/>
    <mergeCell ref="D106:D107"/>
    <mergeCell ref="O79:S87"/>
    <mergeCell ref="D86:D87"/>
    <mergeCell ref="E86:E87"/>
    <mergeCell ref="D84:D85"/>
    <mergeCell ref="B111:B120"/>
    <mergeCell ref="D119:D120"/>
    <mergeCell ref="E119:E120"/>
    <mergeCell ref="O111:S120"/>
    <mergeCell ref="B71:B77"/>
    <mergeCell ref="D76:D77"/>
    <mergeCell ref="E76:E77"/>
    <mergeCell ref="B79:B87"/>
    <mergeCell ref="G79:G87"/>
    <mergeCell ref="H79:H87"/>
    <mergeCell ref="I79:I87"/>
    <mergeCell ref="J79:J87"/>
    <mergeCell ref="K79:K87"/>
    <mergeCell ref="D74:D75"/>
    <mergeCell ref="O89:S100"/>
    <mergeCell ref="O102:S109"/>
    <mergeCell ref="G71:G77"/>
    <mergeCell ref="B141:B146"/>
    <mergeCell ref="O141:S146"/>
    <mergeCell ref="B135:B139"/>
    <mergeCell ref="G135:G139"/>
    <mergeCell ref="I135:I139"/>
    <mergeCell ref="L135:L139"/>
    <mergeCell ref="M135:M139"/>
    <mergeCell ref="H135:H139"/>
    <mergeCell ref="H141:H146"/>
    <mergeCell ref="D142:D144"/>
    <mergeCell ref="D136:D137"/>
    <mergeCell ref="U1:Y1"/>
    <mergeCell ref="U3:Y6"/>
    <mergeCell ref="U8:Y12"/>
    <mergeCell ref="U14:Y23"/>
    <mergeCell ref="U25:Y35"/>
    <mergeCell ref="O135:S139"/>
    <mergeCell ref="E138:E139"/>
    <mergeCell ref="O48:S57"/>
    <mergeCell ref="U37:Y46"/>
    <mergeCell ref="U48:Y57"/>
    <mergeCell ref="U59:Y68"/>
    <mergeCell ref="O59:S68"/>
    <mergeCell ref="E67:E68"/>
    <mergeCell ref="G59:G68"/>
    <mergeCell ref="H59:H68"/>
    <mergeCell ref="K59:K68"/>
    <mergeCell ref="J59:J68"/>
    <mergeCell ref="L48:L57"/>
    <mergeCell ref="M48:M57"/>
    <mergeCell ref="I59:I68"/>
    <mergeCell ref="L59:L68"/>
    <mergeCell ref="M59:M68"/>
    <mergeCell ref="E56:E57"/>
    <mergeCell ref="H3:H6"/>
    <mergeCell ref="K3:K6"/>
    <mergeCell ref="K8:K12"/>
    <mergeCell ref="M3:M6"/>
    <mergeCell ref="U71:Y77"/>
    <mergeCell ref="K71:K77"/>
    <mergeCell ref="H71:H77"/>
    <mergeCell ref="J71:J77"/>
    <mergeCell ref="J37:J46"/>
    <mergeCell ref="J48:J57"/>
    <mergeCell ref="L37:L46"/>
    <mergeCell ref="M37:M46"/>
    <mergeCell ref="I37:I46"/>
    <mergeCell ref="L8:L12"/>
    <mergeCell ref="M8:M12"/>
    <mergeCell ref="J8:J12"/>
    <mergeCell ref="L25:L35"/>
    <mergeCell ref="M25:M35"/>
    <mergeCell ref="K14:K23"/>
    <mergeCell ref="I71:I77"/>
    <mergeCell ref="L71:L77"/>
    <mergeCell ref="M71:M77"/>
    <mergeCell ref="O71:S77"/>
    <mergeCell ref="B1:E1"/>
    <mergeCell ref="O14:S23"/>
    <mergeCell ref="O1:S1"/>
    <mergeCell ref="O3:S6"/>
    <mergeCell ref="O8:S12"/>
    <mergeCell ref="D20:D21"/>
    <mergeCell ref="B25:B35"/>
    <mergeCell ref="G25:G35"/>
    <mergeCell ref="O25:S35"/>
    <mergeCell ref="D32:D33"/>
    <mergeCell ref="B14:B23"/>
    <mergeCell ref="G14:G23"/>
    <mergeCell ref="I14:I23"/>
    <mergeCell ref="E22:E23"/>
    <mergeCell ref="E34:E35"/>
    <mergeCell ref="B3:B6"/>
    <mergeCell ref="E5:E6"/>
    <mergeCell ref="G3:G6"/>
    <mergeCell ref="I3:I6"/>
    <mergeCell ref="L3:L6"/>
    <mergeCell ref="J3:J6"/>
    <mergeCell ref="D5:D6"/>
    <mergeCell ref="J25:J35"/>
    <mergeCell ref="I25:I35"/>
    <mergeCell ref="U135:Y139"/>
    <mergeCell ref="U141:Y146"/>
    <mergeCell ref="G141:G146"/>
    <mergeCell ref="I141:I146"/>
    <mergeCell ref="L141:L146"/>
    <mergeCell ref="M141:M146"/>
    <mergeCell ref="E142:E146"/>
    <mergeCell ref="D145:D146"/>
    <mergeCell ref="D138:D139"/>
    <mergeCell ref="J135:J139"/>
    <mergeCell ref="J141:J146"/>
    <mergeCell ref="K135:K139"/>
    <mergeCell ref="K141:K146"/>
    <mergeCell ref="B37:B46"/>
    <mergeCell ref="I48:I57"/>
    <mergeCell ref="D56:D57"/>
    <mergeCell ref="D67:D68"/>
    <mergeCell ref="B48:B57"/>
    <mergeCell ref="B59:B68"/>
    <mergeCell ref="B8:B12"/>
    <mergeCell ref="G8:G12"/>
    <mergeCell ref="I8:I12"/>
    <mergeCell ref="D22:D23"/>
    <mergeCell ref="H14:H23"/>
    <mergeCell ref="H25:H35"/>
    <mergeCell ref="H37:H46"/>
    <mergeCell ref="H48:H57"/>
    <mergeCell ref="G48:G57"/>
    <mergeCell ref="H8:H12"/>
  </mergeCells>
  <hyperlinks>
    <hyperlink ref="O1:S1" r:id="rId1" display="https://www.acibadem.edu.tr/merkezler/asegem/egitim-programlari/yonetim-okulu/insan-kaynaklari-sertifika-programi" xr:uid="{00000000-0004-0000-0000-000000000000}"/>
  </hyperlinks>
  <pageMargins left="0.7" right="0.7" top="0.75" bottom="0.75" header="0.3" footer="0.3"/>
  <pageSetup paperSize="9" scale="72" fitToHeight="0" orientation="portrait" r:id="rId2"/>
  <rowBreaks count="3" manualBreakCount="3">
    <brk id="58" max="18" man="1"/>
    <brk id="101" max="18" man="1"/>
    <brk id="14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Yönetim Okulu </vt:lpstr>
      <vt:lpstr>'Yönetim Okulu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Elif Ünver</cp:lastModifiedBy>
  <cp:lastPrinted>2025-12-26T11:54:57Z</cp:lastPrinted>
  <dcterms:created xsi:type="dcterms:W3CDTF">2020-12-25T09:53:32Z</dcterms:created>
  <dcterms:modified xsi:type="dcterms:W3CDTF">2026-03-10T07:45:19Z</dcterms:modified>
</cp:coreProperties>
</file>